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1"/>
  </bookViews>
  <sheets>
    <sheet name="LDO 2008" sheetId="1" r:id="rId1"/>
    <sheet name="1ª ALT 2008" sheetId="2" r:id="rId2"/>
  </sheets>
  <definedNames>
    <definedName name="_xlnm.Print_Area" localSheetId="1">'1ª ALT 2008'!$A$1:$F$78</definedName>
    <definedName name="_xlnm.Print_Area" localSheetId="0">'LDO 2008'!$A$1:$F$291</definedName>
  </definedNames>
  <calcPr fullCalcOnLoad="1"/>
</workbook>
</file>

<file path=xl/sharedStrings.xml><?xml version="1.0" encoding="utf-8"?>
<sst xmlns="http://schemas.openxmlformats.org/spreadsheetml/2006/main" count="712" uniqueCount="360">
  <si>
    <t>COORDENADORIA GERAL DE GOVERNO</t>
  </si>
  <si>
    <t>MANUTENÇÃO DO DEPARTAMENTO DE CULTURA</t>
  </si>
  <si>
    <t>DEPARTAMENTO DE ESPORTE E LAZER</t>
  </si>
  <si>
    <t>MANUTENÇÃO DO DEPARTAMENTO DE ESPORTES E LAZER</t>
  </si>
  <si>
    <t>SECRETARIA MUNICIPAL DE PLANEJAMENTO, OBRAS E SERVIÇOS PUBLICOS</t>
  </si>
  <si>
    <t>REEQUIPAMENTO DO PLANEJAMENTO, OBRAS E SERVIÇOS PUBLICOS</t>
  </si>
  <si>
    <t>AQUISIÇÃO DE IMÓVEL</t>
  </si>
  <si>
    <t>MANUTENÇÃO DA COMUNICAÇÃO GERAL</t>
  </si>
  <si>
    <t>03.100.04.122.0002.2.003</t>
  </si>
  <si>
    <t>04.100.02.061.0003.2.004</t>
  </si>
  <si>
    <t>05.100.04.131.0004.2.005</t>
  </si>
  <si>
    <t>01</t>
  </si>
  <si>
    <t>01.100</t>
  </si>
  <si>
    <t>02</t>
  </si>
  <si>
    <t>02.100</t>
  </si>
  <si>
    <t>03</t>
  </si>
  <si>
    <t>03.100</t>
  </si>
  <si>
    <t>04</t>
  </si>
  <si>
    <t>04.100</t>
  </si>
  <si>
    <t>05</t>
  </si>
  <si>
    <t>05.100</t>
  </si>
  <si>
    <t>06</t>
  </si>
  <si>
    <t>06.100</t>
  </si>
  <si>
    <t>07</t>
  </si>
  <si>
    <t>07.100</t>
  </si>
  <si>
    <t>08</t>
  </si>
  <si>
    <t>08.100</t>
  </si>
  <si>
    <t>09</t>
  </si>
  <si>
    <t>09.100</t>
  </si>
  <si>
    <t>Quarto Centenário-PR., 04 de julho de 2007</t>
  </si>
  <si>
    <t>META FÍSICA</t>
  </si>
  <si>
    <t>UNID MEDIDA</t>
  </si>
  <si>
    <t>DESCRIÇÃO ANALÍTICA DAS AÇÕES</t>
  </si>
  <si>
    <t>PROGRAMÁTICA</t>
  </si>
  <si>
    <t>0001</t>
  </si>
  <si>
    <t>PROGRAMA DE PROCEDIMENTOS LEGISLATIVO</t>
  </si>
  <si>
    <t>OBJETIVO</t>
  </si>
  <si>
    <t>MANUTENÇÃO DOS PROCEDIMENTOS LEGISLATIVOS, PROPORCIONANDO MELHORIA CONTINUA NA EXECUÇÃO DOS SERVIÇOS</t>
  </si>
  <si>
    <t>CÓDIGOS</t>
  </si>
  <si>
    <t>GLOBAL</t>
  </si>
  <si>
    <t>UNIDADE</t>
  </si>
  <si>
    <t>METROS</t>
  </si>
  <si>
    <t>0002</t>
  </si>
  <si>
    <t>PROGRAMAS DE PROCEDIMENTOS ADMINISTRATIVOS</t>
  </si>
  <si>
    <t>MANUTENÇÃO DAS AÇÕES DE DESENVOLVIMENTO DOS PROGRAMAS DE PROCEDIMENTOS ADMINISTRATIVOS PARA AMPLIAR O ATENDIMENTO AOS MUNICIPES</t>
  </si>
  <si>
    <t>PROGRAMA DE COORDENAÇÃO SUPERIOR</t>
  </si>
  <si>
    <t>MANUTENÇÃO DA COORDENAÇÃO GERAL DA ADMINISTRAÇÃO, COM OBJETIVO DE AMPLIAR AS AÇÕES EM FAVOR DOS MUNICIPES</t>
  </si>
  <si>
    <t>0003</t>
  </si>
  <si>
    <t>PROGRAMA DE APOIO A PROCURADORIA GERAL</t>
  </si>
  <si>
    <t>DESENVOLVER AÇÕES QUE SUPORTAM OS TRAMITES DE DOCUMENTAÇÃO</t>
  </si>
  <si>
    <t>0004</t>
  </si>
  <si>
    <t>PROGRAMA DE PROCEDIMENTOS ADMINISTRATIVOS</t>
  </si>
  <si>
    <t>0005</t>
  </si>
  <si>
    <t>PROGRAMA DE ATENDIMENTO A SAÚDE</t>
  </si>
  <si>
    <t>DAR CONTINUIDADE AO ATENDIMENTO VOLTADOS A SAÚDE DOS CIDADÃOS</t>
  </si>
  <si>
    <t>0006</t>
  </si>
  <si>
    <t>PROGRAMA DE ATENDIMENTO SOCIAL</t>
  </si>
  <si>
    <t>ATENDER A POPULAÇÃO CARENTE E DIRIMIR AS POSSÍVEIS ADVERSIDADES, PERMITINDO SEMPRE A INCLUSÃO SOCIAL</t>
  </si>
  <si>
    <t>0007</t>
  </si>
  <si>
    <t>PROGRAMA DE DESENVOLVIMENTO AO ENSINO</t>
  </si>
  <si>
    <t>CONTINUIDADE DOS PROGRAMAS EDUCACIONAIS, POSSIBILITANDO O CRESCIMENTO DOS NIVEIS INTELECTUAIS E CULTURAIS DA POPULAÇÃO EM NIVEL ESCOLAR</t>
  </si>
  <si>
    <t>0008</t>
  </si>
  <si>
    <t>PROGRAMA DE APOIO AO DESENVOLVIMENTO CULTURAL</t>
  </si>
  <si>
    <t>DAR SUPORTE AO DESENVOLVIMENTO CULTURAL</t>
  </si>
  <si>
    <t>0009</t>
  </si>
  <si>
    <t>PROGRAMA DE APOIO AO DESENVOLVIMENTO ESPORTIVO</t>
  </si>
  <si>
    <t>DAR CONDIÇÕES AO DESENVOLVIMENTO DE AÇÕES DESPORTIVAS</t>
  </si>
  <si>
    <t>0010</t>
  </si>
  <si>
    <t>PROGRAMA DE APOIO AOS SERVIÇOS URBANOS</t>
  </si>
  <si>
    <t>DESENVOLVER MELHORIA NAS CONDIÇÕES DOS SERVIÇOS PRESTADOS AOS CIDADÕES</t>
  </si>
  <si>
    <t>0012</t>
  </si>
  <si>
    <t>PROGRAMA DE APOIO A AGRICULTURA E AO MEIO AMBIENTE</t>
  </si>
  <si>
    <t>DESENVOLVER AÇÕES RELACIONADAS COM A AGRICULTURA E COM O MEIO AMBIENTE DE FORMA ADEQUAR CONDIÇÕES DE DIVERSIFICAÇÃO DE CULTURA E MANEJO DO SOLO</t>
  </si>
  <si>
    <t>0013</t>
  </si>
  <si>
    <t>PROGRAMA DE APOIO A INDUSTRIA, COMÉRCIO E SERVIÇOS</t>
  </si>
  <si>
    <t>APOIAR AS AÇÕES PARA MELHORIA CONTINUA DA INDÚSTRIA , COMÉRCIO E SERVIÇOS</t>
  </si>
  <si>
    <t>CONTRIBUIÇÃO AO CONSELHO DE SEGURANÇA</t>
  </si>
  <si>
    <t>Contribuição ao conselho de segurança do município, para dar melhores condições aos serviços prestados aos cidadãos</t>
  </si>
  <si>
    <t>SECRETARIA MUNICIPAL DA FAZENDA</t>
  </si>
  <si>
    <t>MANUTENÇÃO DO FUNDO MUNICIPAL DE ILUMINAÇÃO PUBLICA</t>
  </si>
  <si>
    <t>AMPLIAÇÃO E REFORMA DA REDE DE ENERGIA ELETRICA</t>
  </si>
  <si>
    <t>AQUISIÇÃO DE EQUIPAMENTOS - PATRULHA AGRICOLA II</t>
  </si>
  <si>
    <t>12.100.20.606.0012.1.100</t>
  </si>
  <si>
    <t>Aquisição de equipamentos para assegurar o desenvolvimento agricola do Município de Quarto Centenário</t>
  </si>
  <si>
    <t xml:space="preserve">MANUTENÇÃO DO PROGRAMA SOCIAL </t>
  </si>
  <si>
    <t>Manutenção do Programa Social do Projeto Cidadão do Futuro</t>
  </si>
  <si>
    <t>11.100.15.452.0011.1.455</t>
  </si>
  <si>
    <t>Dar continuidade ao programa de transporte escolar com recursos: próprios, objetivando melhorias nas condições de transporte dos alunos matriculados, para pagamento de pessoal e encargos sociais, combustíveis e lubrificantes, manutenção de veículos de passageiro</t>
  </si>
  <si>
    <t>Dar continuidade ao programa nacional de alimentação escolar , com recursos de convênio celebrado com o Ministério da Educação através do Fundo Nacional de Desenvolvimento da educação e com recursos do Município adquirindo merenda para alunos,</t>
  </si>
  <si>
    <t xml:space="preserve">Dar continuidade ao desenvolvimento de ações do ensino utilizando recursos provenientes da cota-parte do salário educação para atender a aplicação da correta legislação vigente quanto aos valores destinados ao ensino, ou seja para executar despesas </t>
  </si>
  <si>
    <t>Construção de galpões industriais com área aproximada de até 600 m² com recursos próprios e/ou de convênios</t>
  </si>
  <si>
    <t>Promover a aquisição, mobiliário e equipamentos em geral para Desenvolvimento o setor industrial</t>
  </si>
  <si>
    <t>CONTRIBUIÇÃO A ASSOCIAÇÃO DOS ARTESÃOS</t>
  </si>
  <si>
    <t>Destinar recursos para incentivar o desenvolvimento de ações ligadas ao artesanato e suas técnicas</t>
  </si>
  <si>
    <t>MANUTENÇÃO DO FUNDO MUNICIPAL DE TURISMO</t>
  </si>
  <si>
    <t>Destinar recursos orçamentários para contribuir na manutenção do fundo municipal de turismo.</t>
  </si>
  <si>
    <t>REINALDO KRACHINSKI</t>
  </si>
  <si>
    <t>Prefeito Municipal</t>
  </si>
  <si>
    <t>TOTAL DO ORGÃO</t>
  </si>
  <si>
    <t>TOTAL GERAL DA DESPESA</t>
  </si>
  <si>
    <t>REEQUIPAMENTO DA SEC DE DESENVOLVIMENTO ECONOMICO</t>
  </si>
  <si>
    <t>Adquirir equipamentos e mobiliários para a Secretaria de desenvolvimento economico</t>
  </si>
  <si>
    <t>FUNDO MUNICIPAL DE SAÚDE</t>
  </si>
  <si>
    <t>CONTRIBUIÇÃO A SANTA CASA DA MICROREGIÃO DE CAMPO MOURÃO</t>
  </si>
  <si>
    <t>Assessoria Jurídica ao Executivo Municipal, verificando a regularidade dos atos administrativos, contratos, além de promover ações de defesa dos interesses da Administração Municipal</t>
  </si>
  <si>
    <t>Destinar recursos orçamentários, financeiros para contribuir na manutenção do consórcio de saúde da micro região de campo mourão - cis-comcam</t>
  </si>
  <si>
    <t xml:space="preserve">Dar continuidade ao Plano de atenção básica - PAB destinando atender as metas em saúde.  </t>
  </si>
  <si>
    <t>MANUTENÇÃO DOS PROGRAMAS DE SAÚDE - RECURSO DO SUS</t>
  </si>
  <si>
    <t>objetivando a continuidade de funcionamento dos sistemas integrados da Administração Municipal proporcionando aos munícipes a emissão de carteira de trabalho e previdência social, atendimento ao banco social, certificado de registro de veículos, Adquirir veículos leves, mobiliários e equipamentos em geral para dar sustentação às metas de governo da Secretaria de Administração,  construir, reformar e ampliar unidades administrativas, Contribuições Para Formação do Patrimônio do Servidor Público – PASEP</t>
  </si>
  <si>
    <t>MANUTENÇÃO DA SAÚDE PÚBLICA MUNICIPAL</t>
  </si>
  <si>
    <t>Provimento de recursos para dar condições de desenvolvimento das ações empreendidas pela ação social; Estruturar as ações de manutenção e aquisição de bens para promover o bem da comunidade unindo esforços financeiros, econômicos e estruturais para os processo, Manutenção do fundo municipal de assistência social - ações do convênio com fundo nacional de assistência social para desenvolvimento dos programa de ação continuada, auxílio funeral, passagens, transporte e Art.s para documentações destinados a pessoas; Adquirir veículos, mobiliários e equipamentos em geral para dar sustentação às metas de governo da Ação Social; Construção, ampliação e reforma de unidades de ação social localizada no município</t>
  </si>
  <si>
    <t>FUNDO DE MUNICIPAL DE ASSISTENCIA SOCIAL</t>
  </si>
  <si>
    <t>CONTRIBUIÇÃO A ASSOCIAÇÃO DE UNIVERSITÁRIOS</t>
  </si>
  <si>
    <t xml:space="preserve">MANUTENÇÃO DA FAZENDA PÚBLICA </t>
  </si>
  <si>
    <t>07.100.25.752.0004.1.110</t>
  </si>
  <si>
    <t>Assegurar o funcionamento da Câmara, em consonância com os preceitos constitucionais e com as normas estabelecidas na Lei Orgânica, oferecendo condições aos vereadores, servidores e contratados exercerem suas funções: Realização das despesas por parte do Legislativo, com pessoal e encargos sociais, material de consumo e prestação de serviços observando sempre o limite orçamentário, apoiar e incentivar os servidores do Poder Legislativo para participação em cursos de treinamento, capacitação e aperfeiçoamento; reestruturações físicas da Câmara Municipal, objetivando a eficiência e modernização das ações Legislativas; Promoção de concursos públicos e testes seletivos para admissão de pessoal. Provimento de recursos para ampliação e reforma do prédio da Câmara Municipal; Provimento de recursos para aquisição de equipamentos de informática, som, mobiliário e utensílios.</t>
  </si>
  <si>
    <t>controle de caixa, controle de pagamento, recebimento, fluxo de caixa, aplicação financeira, controle bancário, emissão de cheques, emissão de ordens de pagamentos. Conferência de documentação de despesa e receita; Manter o Departamento de Receitas</t>
  </si>
  <si>
    <t>Coordenação do Plano de Governo e desenvolvimento de ações integradas entre as Secretarias</t>
  </si>
  <si>
    <t xml:space="preserve">Provimento de recursos para dar condições de desenvolvimento das ações empreendidas pela Administração, Municipal, oferecendo condições para realização dos trabalhos de forma segura e com possibilidades de incremento nos resultados, </t>
  </si>
  <si>
    <t>Provimento de recursos para dar condições ao desenvolvimento das ações empreendidas pela Fazenda Pública, objetivando manter suas unidades com recursos para execução dos serviços e desenvolvimentos das ações fazendária.</t>
  </si>
  <si>
    <t>Provimento de recursos para dar condições de desenvolvimento das ações empreendidas pelos unidades de saúde com recursos para execução dos serviços e desenvolvimentos de ações visando melhorias nas condições de atendimento, aquisição de equipamentos e mobiliários em geral, veículos, ampliação e reforma de unidades de saúde</t>
  </si>
  <si>
    <t xml:space="preserve">Dar continuidade ao programa nacional de alimentação escolar , com recursos de convênio celebrado com o Ministério da Educação através do Fundo Nacional de Desenvolvimento da educação e com recursos do Município adquirindo merenda para alunos. </t>
  </si>
  <si>
    <t>Dar continuidade à manutenção das ações culturais, procurando incentivar os valores regionais bem como contratação de artistas e/ou grupos teatrais para promover o crescimento cultural dos munícipes para cumprimento das determinações legais, Ampliar/construir a casa da cultura, adiquirir acervo técnico, objetivando ampliar e aprimorar espaço cultural para os cidadãos e proporcionando momento de lazer, Adquirir equipamentos e mobiliários para a casa da Cultura e departamento de cultura.</t>
  </si>
  <si>
    <t>Aquisições mobiliários, equipamentos de informática e equipamentos em geral para desenvolvimento das atividades da Secretaria Municipal da Agricultura e meio ambiente; Provimento de recursos para dar condições de desenvolvimento das ações empreendidas</t>
  </si>
  <si>
    <t>Provimento de recursos para dar condições de desenvolvimento das ações empreendidas, proporcionar as melhores condições de trabalho, com a destinação de materiais  e contratação e/ou desenvolvimento de serviços necessários às atividades integradas ao departamento a fim de manter o patrimônio público e dar continuidade ao processo de assistência ao produtor rural com intuito de elevar a produtividade agrícola e pecuária além de incentivar a conservação de solos a fim de proteger mananciais e meio ambiente.</t>
  </si>
  <si>
    <t>MANUTENÇÃO DO FUNDEB (60%) FUNDAMENTAL</t>
  </si>
  <si>
    <t>MANUTENÇÃO DO FUNDEB (40%) FUNDAMENTAL</t>
  </si>
  <si>
    <t>MANUTENÇÃO DO FUNDEB (60%) CRECHE E INFANTIL</t>
  </si>
  <si>
    <t>MANUTENÇÃO DO FUNDEB (40%) CRECHE E INFANTIL</t>
  </si>
  <si>
    <t>MANUTENÇÃO DA CRECHE E DO ENSINO INFANTIL</t>
  </si>
  <si>
    <t>Manter creches e unidades do ensino infantil utilizando recursos e técnicas avançadas para concretizar a aprendizagem e educação das crianças de 0 a 6 anos para cumprimento das determinações da Lei de Diretrizes e Bases da Educação – LDB e legislação vigente, objetivos</t>
  </si>
  <si>
    <t>Quarto Centenário-PR., 18 de Fevereiro de 2008.</t>
  </si>
  <si>
    <t>Provimento de recursos para dar condições de desenvolvimento das ações empreendidas pelo Planejamento, obras e serviços públicos;  Provimento de recursos para dar condições de desenvolvimento das ações empreendidas pela Diretoria; Proporcionar as melhores</t>
  </si>
  <si>
    <t>Proporcionar as melhores condições de trabalho, com a destinação de materiais e contratação e/ou desenvolvimento de serviços necessários às atividades integradas ao departamento rodoviário municipal, a fim de manter o patrimônio público e dar continuidade</t>
  </si>
  <si>
    <t xml:space="preserve">desenvolvimento de serviços necessários às atividades integradas ao departamento de serviços urbanos, a fim de manter o patrimônio público e dar continuidade ao processo de conservação da malha viária urbana, equipamentos, para executar metas objetivando </t>
  </si>
  <si>
    <t>SOMA</t>
  </si>
  <si>
    <t>TOTAL DO ÕRGÃO</t>
  </si>
  <si>
    <t>GOVERNO MUNICIPAL</t>
  </si>
  <si>
    <t>GABINETE DO PREFEITO</t>
  </si>
  <si>
    <t>02.100.04.122.0004.2.002</t>
  </si>
  <si>
    <t>MANUTENÇÃO DO GABINETE DO PREFEITO</t>
  </si>
  <si>
    <t xml:space="preserve">Manter o plano de governo e o desenvolvimento de ações integradas das atividades da estrutura do Gabinete do Prefeito proporcionando o prosseguimento do processo administrativo. </t>
  </si>
  <si>
    <t>06.100.06.122.0004.2.007</t>
  </si>
  <si>
    <t>07.100.04.123.0004.2.008</t>
  </si>
  <si>
    <t>07.100.25.752.0004.2.009</t>
  </si>
  <si>
    <t>07.100.28.843.0004.2.010</t>
  </si>
  <si>
    <t>08.100.10.301.0005.2.011</t>
  </si>
  <si>
    <t>08.100.10.302.0005.2.012</t>
  </si>
  <si>
    <t>09.100.08.244.0006.2.019</t>
  </si>
  <si>
    <t>09.100.08.244.0006.2.020</t>
  </si>
  <si>
    <t>10.100.12.365.0007.2.022</t>
  </si>
  <si>
    <t>10.100.12.367.0007.2.023</t>
  </si>
  <si>
    <t>10.100.12.361.0007.2.024</t>
  </si>
  <si>
    <t>10.100.12.361.0007.2.025</t>
  </si>
  <si>
    <t>10.100.12.361.0007.2.026</t>
  </si>
  <si>
    <t>10.100.12.365.0007.2.029</t>
  </si>
  <si>
    <t>10.100.12.365.0007.2.030</t>
  </si>
  <si>
    <t>10.100.12.365.0007.2.031</t>
  </si>
  <si>
    <t>10.100.12.364.0007.2.032</t>
  </si>
  <si>
    <t>10.200.13.392.0008.2.033</t>
  </si>
  <si>
    <t>10.300.27.812.0009.2.034</t>
  </si>
  <si>
    <t>10.300.27.812.0009.2.035</t>
  </si>
  <si>
    <t>11.100.15.451.0010.2.036</t>
  </si>
  <si>
    <t>11.100.26.782.0011.2.037</t>
  </si>
  <si>
    <t>12.100.20.606.0012.2.038</t>
  </si>
  <si>
    <t>12.100.20.606.0012.2.039</t>
  </si>
  <si>
    <t>13.100.22.662.0013.2.040</t>
  </si>
  <si>
    <t>13.100.23.691.0012.2.041</t>
  </si>
  <si>
    <t>13.100.11.334.0013.2.042</t>
  </si>
  <si>
    <t>13.100.23.695.0013.2.043</t>
  </si>
  <si>
    <t>07.100.25.752.0004.1.001</t>
  </si>
  <si>
    <t>07.100.28.843.0004.1.002</t>
  </si>
  <si>
    <t>09.100.08.244.0006.1.003</t>
  </si>
  <si>
    <t>11.100.15.452.0010.1.004</t>
  </si>
  <si>
    <t>11.100.15.452.0010.1.005</t>
  </si>
  <si>
    <t>11.100.15.452.0010.1.006</t>
  </si>
  <si>
    <t>11.100.15.452.0010.1.007</t>
  </si>
  <si>
    <t>11.100.15.451.0011.1.008</t>
  </si>
  <si>
    <t>11.100.26.782.0011.1.009</t>
  </si>
  <si>
    <t>11.100.26.782.0011.1.010</t>
  </si>
  <si>
    <t>11.100.26.782.0011.1.011</t>
  </si>
  <si>
    <t>11.100.26.782.0011.1.012</t>
  </si>
  <si>
    <t>11.100.15.452.0011.1.013</t>
  </si>
  <si>
    <t>11.100.17.512.0011.1.014</t>
  </si>
  <si>
    <t>11.100.15.452.0011.1.015</t>
  </si>
  <si>
    <t>12.100.20.606.0012.1.016</t>
  </si>
  <si>
    <t>12.100.20.606.0012.1.017</t>
  </si>
  <si>
    <t>12.100.20.606.0012.1.018</t>
  </si>
  <si>
    <t>13.100.22.662.0013.1.019</t>
  </si>
  <si>
    <t>13.100.22.662.0013.1.020</t>
  </si>
  <si>
    <t>13.100.22.662.0012.1.021</t>
  </si>
  <si>
    <t>13.100.22.662.0013.1.022</t>
  </si>
  <si>
    <t>10.100.12.361.0007.2.044</t>
  </si>
  <si>
    <t>09.100.08.244.0006.2.045</t>
  </si>
  <si>
    <t>07.100.99.999.9999.9.999</t>
  </si>
  <si>
    <t>EDUCAÇÃO GERAL</t>
  </si>
  <si>
    <t>PLANEJAMENTO, OBRAS E SERVIÇOS PÚBLICOS</t>
  </si>
  <si>
    <t xml:space="preserve">MANUTENÇÃO DO PLANEJAMENTO, OBRAS E SERVIÇOS PÚBLICOS </t>
  </si>
  <si>
    <t>MANUTENÇÃO DA AGRICULTURA E DO MEIO AMBIENTE</t>
  </si>
  <si>
    <t>DESENVOLVIMENTO ECONOMICO</t>
  </si>
  <si>
    <t>Manter o fundo de Iluminação pública em consonância com o teor da constitucional</t>
  </si>
  <si>
    <t>Crédito Orçamentário destinado a cobrir passivos contingentes</t>
  </si>
  <si>
    <t>TOTAL DO ÓRGÃO</t>
  </si>
  <si>
    <t>MANUTENÇÃO DO PROGRAMA NACIONAL DE ALIMENTAÇÃO ESCOLAR - PNAC</t>
  </si>
  <si>
    <t>AQUISIÇÃO DE EQUIPAMENTO, CAMINHÃO E MICROONIBUS - OP. CRÉDITO</t>
  </si>
  <si>
    <t>Adquirir equipamento, caminhão e micro-onibus, para melhor servir as atividades do Município, utilizando-se de Operação de crédito</t>
  </si>
  <si>
    <t>Construção do Centro Cultural no Município de Quarto Centenário</t>
  </si>
  <si>
    <t>PAVIMENTAÇÃO DE VIAS URBANAS - OPERAÇÃO DE CRÉDITO</t>
  </si>
  <si>
    <t>Pavimentação de vias urbanas - Operação de Crédito</t>
  </si>
  <si>
    <t xml:space="preserve">ELABORAÇÃO DO PLANO DIRETOR E USO DE OCUPAÇÃO DO SOLO </t>
  </si>
  <si>
    <t>Elaborar o plano diretor do Município de Quarto Centenário, em consonância com as normas do Estatuto das Cidades</t>
  </si>
  <si>
    <t>06.100.04.122.0004.1.452</t>
  </si>
  <si>
    <t>MANUTENÇÃO DO PROGRAMA DE ATENÇÃO BÁSICA - PAB</t>
  </si>
  <si>
    <t>CONTRIBUIÇÃO AO CONSÓRCIO DE SAÚDE DA MICRO REGIÃO</t>
  </si>
  <si>
    <t>Dotar recursos orçamentários para colaborar na manutenção da Santa Casa da Microregião de Campo Mourão</t>
  </si>
  <si>
    <t>CONTRIBUIÇÃO AO PRONTO SOCORRO – GOIOERE</t>
  </si>
  <si>
    <t>Contribuir para manutenção do pronto socorro da cidade de Goioerê, entidade que atende os munícipes de Quarto Centenário</t>
  </si>
  <si>
    <t>CONTRIBUIÇÃO A SANTA CASA DE GOIOERE</t>
  </si>
  <si>
    <t>Contribuir para manutenção da Santa Casa de Saúde da cidade de Goioere, entidade que atende os munícipes de Quarto Centenário</t>
  </si>
  <si>
    <t>SECRETARIA MUNICIPAL DE AÇÃO SOCIAL</t>
  </si>
  <si>
    <t>CONSTRUÇÃO DO CENTRO DE CONVIVÊNCIA</t>
  </si>
  <si>
    <t>Construir o centro de convivência do idoso com área máxima de 320 m²</t>
  </si>
  <si>
    <t>CONTRIBUIÇÃO A APMI</t>
  </si>
  <si>
    <t>Contribuição para manutenção da associação de proteção a maternidade e a infância</t>
  </si>
  <si>
    <t xml:space="preserve">Manutenção do fundo municipal dos direitos da criança e do adolescente, executando ações do convênio com fundo estadual da infância e adolescência proporcionando aulas de informática, Karatê, música, esportes em geral, reforço escolar em local apropriado </t>
  </si>
  <si>
    <t>10.100.12.361.0007.2.028</t>
  </si>
  <si>
    <t>MANUTENÇÃO DO TRANSPORTE ESCOLAR</t>
  </si>
  <si>
    <t>Adquirir mobiliários, utensílios e equipamentos em geral para a Secretaria de Planejamento, obras e serviços públicos. Aquisições, veículos, máquinas, caminhões e equipamentos para desenvolvimento das atividades. Aquisições de veículos automotores, máquin</t>
  </si>
  <si>
    <t>Recape Asfáltico, lama asfáltica, pavimentação, meio-fio, sarjetas e calçadas em ruas e avenidas do perímetro urbano da sede do Município,  proporcionando o atendimento mais econômico da demanda de transporte de pessoas e bens, a segurança e o conforto ao</t>
  </si>
  <si>
    <t>Dar continuidade ao processo de amortização dos contratos de operação de créditos firmados pela municipalidade</t>
  </si>
  <si>
    <t>JUROS E ENCARGOS DA DIVIDA CONTRATADA</t>
  </si>
  <si>
    <t xml:space="preserve">Alocação de recursos para quitação de encargos financeiros de dívida interna contratada para cumprir o preceituado nos contratos.  </t>
  </si>
  <si>
    <t>RESERVA DE CONTINGÊNCIA</t>
  </si>
  <si>
    <t>SECRETARIA MUNICIPAL DA SAÚDE</t>
  </si>
  <si>
    <t>PROCURADORIA GERAL DO MUNICÍPIO</t>
  </si>
  <si>
    <t xml:space="preserve">ANEXO III - LDO 2008 METAS E PRIORIDADES </t>
  </si>
  <si>
    <t>08.100.10.302.0005.2.018</t>
  </si>
  <si>
    <t>Manter constante os serviços do programa saúde da família, agentes comunitários de saúde, saúde bucal, teto financeiro de vigilância em saúde, vigilânica sanitária, campanhas de vacinação</t>
  </si>
  <si>
    <t>10.200.13.392.0008.1.450</t>
  </si>
  <si>
    <t>CONSTRUÇÃO DE CENTRO CULTURAL - OPERAÇÃO DE CRÉDITO</t>
  </si>
  <si>
    <t>PROGRAMA DE APOIO AO TRANSPORTE</t>
  </si>
  <si>
    <t>11.100.15.452.0011.1.454</t>
  </si>
  <si>
    <t>MANUTENÇÃO DO FUNDO DA CRIANÇA E ADOLESCENTE</t>
  </si>
  <si>
    <t>SECRETARIA MUNICIPAL DA EDUCAÇÃO, CULTURA, ESPORTE E LAZER</t>
  </si>
  <si>
    <t>CONTRIBUIÇÃO A APAE</t>
  </si>
  <si>
    <t>Contribuir para desenvolvimento das ações promovidas pela associação de pais e amigos dos excepcionais</t>
  </si>
  <si>
    <t>Dotar esta rubrica com recursos provindos do custeio para iluminação publica a fim de ampliar e reforma a rede de distribuição de energia elétrica e da iluminação publica.</t>
  </si>
  <si>
    <t>AMORTIZAÇÃO DE DIVIDA CONTRATADA</t>
  </si>
  <si>
    <t>MANUTENÇÃO DA SECRETÁRIA DO DESENVOLVIMENTO ECONOMICO</t>
  </si>
  <si>
    <t>ASSESSORIA DE COMUNICAÇÃO</t>
  </si>
  <si>
    <t>Dar condições de desenvolvimento das ações empreendidas pela assessoria de comunicação social compreendendo: a organização, a promoção e a divulgação dos eventos, receptividade e publicação dos atos oficiais.</t>
  </si>
  <si>
    <t>SECRETARIA MUNICIPAL DA ADMINISTRAÇÃO</t>
  </si>
  <si>
    <t>MANUTENÇÃO DO PROGRAMA NACIONAL DE ALIMENTAÇÃO ESCOLAR - PNAE</t>
  </si>
  <si>
    <t>MANUTENÇÃO DO PROGRAMA SALARIO EDUCAÇÃO</t>
  </si>
  <si>
    <t>DEPARTAMENTO DE CULTURA</t>
  </si>
  <si>
    <t>CONTRIBUIÇÃO AO CONSÓRCIO INTERGESTORES PARANÁ SAÚDE</t>
  </si>
  <si>
    <t xml:space="preserve">Transferir recursos financeiros ao Consorcio Intergestores Paraná Saúde, visando capturar bolsa de medicamentos com maior número de itens, objetivando a ampliação do atendimento aos cidadãos do Município de Quarto Centenário.  </t>
  </si>
  <si>
    <t>META FINANCEIRA</t>
  </si>
  <si>
    <t>COORDENAÇÃO GERAL</t>
  </si>
  <si>
    <t>MANUTENÇÃO DA COORDENAÇÃO GERAL</t>
  </si>
  <si>
    <t xml:space="preserve">PROCURADORIA GERAL  </t>
  </si>
  <si>
    <t xml:space="preserve">MANUTENÇÃO DA PROCURADORIA GERAL </t>
  </si>
  <si>
    <t>COMUNICAÇÃO GERAL</t>
  </si>
  <si>
    <t>ADMINISTRAÇÃO GERAL</t>
  </si>
  <si>
    <t xml:space="preserve">MANUTENÇÃO DA ADMINISTRAÇÃO GERAL </t>
  </si>
  <si>
    <t>FAZENDA PÚBLICA</t>
  </si>
  <si>
    <t xml:space="preserve">PAVIMENTAÇÃO ASFALTICA, MEIO-FIO,  SARJETAS E CALÇADAS NO PERÍMETRO URBANO – RECURSOS DA CIDE, PARANÁ-URBANO </t>
  </si>
  <si>
    <t>EXTENSÃO, AMPLIAÇÃO E REMODELAÇÃO DA REDE DE ENERGIA ELETRICA</t>
  </si>
  <si>
    <t>Ampliar e remodelar a rede de iluminação pública nas seguintes localidades: Sede do município, distritos, vila rural e comunidades rurais</t>
  </si>
  <si>
    <t>PAVIMENTAÇÃO, MEIO-FIO, CALÇADAS E SARJETAS NO MUNICÍPIO</t>
  </si>
  <si>
    <t>Execução de pavimentação asfáltica, meio-fio e calçadas, em ruas e avenidas do município</t>
  </si>
  <si>
    <t>CONSTRUÇÃO DA CAPELA MORTUARIA</t>
  </si>
  <si>
    <t>Construção de capela mortuária com área a ser construída de aproximadamente 100 m² em alvenaria</t>
  </si>
  <si>
    <t>CONSTRUÇÃO DE REDE DE GALERIAIS</t>
  </si>
  <si>
    <t>Construir rede de galerias de águas pluviais com bueiros e boca de lobo na sede e distrito sendo recursos próprios e de convênios.</t>
  </si>
  <si>
    <t>LEGISLATIVO MUNICIPAL</t>
  </si>
  <si>
    <t>SECRETARIA MUNICIPAL DA AGRICULTURA E MEIO AMBIENTE</t>
  </si>
  <si>
    <t>REEQUIPAMENTO DA SECRETARIA MUNICIPAL DA AGRICULTURA E MEIO AMBIENTE</t>
  </si>
  <si>
    <t>CONSTRUÇÃO DE ABASTECEDOUROS COMUNITÁRIOS</t>
  </si>
  <si>
    <t>Construir abastecedouros comunitários nas localidades rurais</t>
  </si>
  <si>
    <t>CONTRIBUIÇÃO A EMATER/PR</t>
  </si>
  <si>
    <t>Destinar recursos financeiros a EMATER/Pr, para continuação do Programa de assistência aos proprietários rurais do Município de Quarto Centenário, com intuito de desenvolver ações para melhoria da Agropecuária Local.</t>
  </si>
  <si>
    <t>SECRETARIA MUNICIPAL DO DESENVOLVIMENTO ECONOMICO</t>
  </si>
  <si>
    <t>Adquirir imóvel para implantar o parque industrial</t>
  </si>
  <si>
    <t>CONSTRUÇÃO DE BARRACÃO INDUSTRIAL</t>
  </si>
  <si>
    <t>MANUTENÇÃO DA EDUCAÇÃO BÁSICA - ENSINO FUNDAMENTAL</t>
  </si>
  <si>
    <t>Adquirir veículos, mobiliários e equipamentos em geral para dar sustentação às metas de governo da Secretaria da Educação, cultura, esporte e lazer Manter o ensino fundamental no município com recursos provenientes da arrecadação própria e receitas de transferências para cumprimento das determinações da Lei de Diretrizes e Bases da Educação – LDB e legislação vigente, objetivando a aplicação em despesas com ensino, construir, reformar, ampliar unidades escolares</t>
  </si>
  <si>
    <t>administrativos das escolas municipais, aquisição de materiais didático pedagógico, expediente, limpeza, higiene, conservação, prestação de serviços, pequenos reparos, consumo de energia elétrica, água, serviços de telefonia, realização de cursos para proprios, Construção e/ou ampliação do centro municipal de educação infantil</t>
  </si>
  <si>
    <t>Proporcionar a estrutura esportiva às condições legais e dotações de recursos para o cumprimento das funções que visem o aprimoramento do esporte amador, bem como auxílios aos atletas que se destacarem no âmbito regional e proporcionar a participação desportiva, Construir, ampliar e/ou reformar quadras poliesportivas cobertas nas seguintes localidades: sede do município; distrito de Bandeirantes D’oeste, Construir e/ou ampliar espaços para desenvolvimento de atividades esportivas nos locais: Estádio na sede do município; Estádio no Distrito Bandeirantes D’oeste; Estádio na comunidade da Jóia.</t>
  </si>
  <si>
    <t>0011</t>
  </si>
  <si>
    <t>MANUTENÇÃO DO PROGRAMA DE APOIO AO TRANSPORTE NO MUNICÍPIO</t>
  </si>
  <si>
    <t>AQUISIÇÃO DE EQUIPAMENTOS - PATRULHA AGRICOLA</t>
  </si>
  <si>
    <t>Provimento de recursos para dar condições de desenvolvimento das ações empreendidas; Proporcionando as melhores condições de trabalho, com  a destinação de materiais  e contratação e/ou desenvolvimento de serviços necessários às atividades integradas</t>
  </si>
  <si>
    <t>REEQUIPAMENTO DE UNIDADES DO DESENVOLVIMENTO INDUSTRIAL</t>
  </si>
  <si>
    <t>MANUTENÇÃO DO FUNDO DE ASSISTÊNCIA SOCIAL</t>
  </si>
  <si>
    <t>CONVENIO COM ENTIDADE (MANUTENÇÃO DO PROGRAMA GERAÇÃO DE EMPREGO E RENDA)</t>
  </si>
  <si>
    <t>Destinar recursos para cobertura do programa geração de emprego e renda</t>
  </si>
  <si>
    <t>ESTRUTURA ADMINISTRATIVA</t>
  </si>
  <si>
    <t>CÂMARA MUNICIPAL</t>
  </si>
  <si>
    <t>01.100.01.031.0001.2.001</t>
  </si>
  <si>
    <t>MANUTENÇÃO DA CAMARA MUNICIPAL</t>
  </si>
  <si>
    <t>06.100.04.122.0004.2.006</t>
  </si>
  <si>
    <t>08.100.10.302.0005.2.013</t>
  </si>
  <si>
    <t>08.100.10.302.0005.2.014</t>
  </si>
  <si>
    <t>08.100.10.302.0005.2.015</t>
  </si>
  <si>
    <t>08.100.10.302.0005.2.016</t>
  </si>
  <si>
    <t>08.100.10.302.0005.2.017</t>
  </si>
  <si>
    <t>09.100.08.244.0006.2.021</t>
  </si>
  <si>
    <t>10.100.12.361.0007.2.027</t>
  </si>
  <si>
    <t>09.100.08.244.0006.1.103</t>
  </si>
  <si>
    <t xml:space="preserve">CONSTRUÇÃO DE SALAS PROJETO CIDADÃO DO FUTURO </t>
  </si>
  <si>
    <t xml:space="preserve">Construir duas salas no projeto cidadão do futuro </t>
  </si>
  <si>
    <t>11.100.15.452.0011.1.104</t>
  </si>
  <si>
    <t>11.100.15.452.0011.1.105</t>
  </si>
  <si>
    <t xml:space="preserve">Execução de pavimentação asfáltica, meio-fio e calçadas, em ruas e avenidas do distrito Bandeirantes D'Oeste </t>
  </si>
  <si>
    <t>Execução de pavimentação asfáltica, meio-fio e calçadas, em ruas e avenidas de Jóia</t>
  </si>
  <si>
    <t>09.100.08.244.0006.1.106</t>
  </si>
  <si>
    <t>CONSTRUÇÃO DO CENTRO DE CONVIVÊNCIA DO IDOSO</t>
  </si>
  <si>
    <t>08.100.10.301.0005.1.107</t>
  </si>
  <si>
    <t>Aquisição de medicamentos - Convenio</t>
  </si>
  <si>
    <t>08.100.10.301.0005.2.100</t>
  </si>
  <si>
    <t>RESTITUIÇÕES DE CONVENIOS A UNIÃO</t>
  </si>
  <si>
    <t>Devolução de Saldo de Convênio a União</t>
  </si>
  <si>
    <t>AQUISIÇÃO DE MEDICAMENTOS - CONVÊNIO</t>
  </si>
  <si>
    <t>OBRA</t>
  </si>
  <si>
    <t>PAVIMENTAÇÃO NO BANDEIRANTES D'OESTE</t>
  </si>
  <si>
    <t>PAVIMENTAÇÃO - JOIA</t>
  </si>
  <si>
    <t>Construir o centro de convivência</t>
  </si>
  <si>
    <t>13.100.22.662.0012.1.108</t>
  </si>
  <si>
    <t xml:space="preserve">Construção de centro de geração de rendas </t>
  </si>
  <si>
    <t>CENTRO DE GERAÇÃO DE RENDAS</t>
  </si>
  <si>
    <t>12.100.20.606.0012.1.101</t>
  </si>
  <si>
    <t>AQUISIÇÃO DE EQUIPAMENTOS - PATRULHA AGRICOLA III</t>
  </si>
  <si>
    <t>12.100.20.606.0012.2.101</t>
  </si>
  <si>
    <t>Devolução de Saldo de Convênio a União - PATRULHA I</t>
  </si>
  <si>
    <t>PROGRAMA AÇÕES SOCIAIS</t>
  </si>
  <si>
    <t>09.100.08.244.0006.2.103</t>
  </si>
  <si>
    <t>Execução de ações sociais de convenio firmado com a União Federal</t>
  </si>
  <si>
    <t>08.100.10.301.0005.1.109</t>
  </si>
  <si>
    <t>AQUISIÇÃO DE VEICULOS - REC. ALIENAÇÃO</t>
  </si>
  <si>
    <t>Aquisição de veículos com recursos provenientes da alienação de bens móveis</t>
  </si>
  <si>
    <t xml:space="preserve">Contribuir com associação dos Universitários com recursos para manter o transporte até aos centros de ensino superior e de Magistério. </t>
  </si>
  <si>
    <t>CONTRIBUIÇÃO COM A ASSOCIAÇÃO ATLETICA IV CENTENÁRIO</t>
  </si>
  <si>
    <t>CONSTRUÇÃO DE ATERROS, BUEIROS E PONTES</t>
  </si>
  <si>
    <t xml:space="preserve">Construção de pontes e bueiros e pontes. </t>
  </si>
  <si>
    <t>CONSTRUÇÃO DO PARQUE DE MÁQUINAS</t>
  </si>
  <si>
    <t>Construção e/ou conclusão do parque de máquinas com oficina, lavador, engraxador/lubrificador.</t>
  </si>
  <si>
    <t>CONSTRUÇÃO E REFORMA DE ESTRADAS VICINAIS</t>
  </si>
  <si>
    <t>Abertura de estradas vicinais e rodovias</t>
  </si>
  <si>
    <t>CONSTRUÇÃO DO ABRIGO DE PASSAGEIROS</t>
  </si>
  <si>
    <t>Construção de módulo para abrigo de passageiros</t>
  </si>
  <si>
    <t>MANUTENÇÃO DO FUNDO MUNICIPAL DE TRANSITO</t>
  </si>
  <si>
    <t xml:space="preserve">Destinar recursos para manter o fundo municipal de transito. </t>
  </si>
  <si>
    <t>CONSTRUÇÃO, AMPLIAÇÃO E REFORMA DE PRAÇAS</t>
  </si>
  <si>
    <t>Construir e/ou melhoramento das praças públicas e dos jardins localizados no município</t>
  </si>
  <si>
    <t>AMPLIAÇÃO DO CEMITÉRIO MUNICIPAL</t>
  </si>
  <si>
    <t>Ampliar o espaço físico do cemitério municipal</t>
  </si>
  <si>
    <t>Manutenção do Ensino Fundamental – FUNDEB 60% - Destinação de recursos do Fundo de Manutenção e desenvolvimento da educação básica, para cumprimento das determinações da Lei de Diretrizes e Bases da Educação – LDB e legislação vigente, objetivando a aplic</t>
  </si>
  <si>
    <t>Manutenção do Ensino – FUNDEB 40% - Destinação de recursos do Fundo de Manutenção e Desenvolvimento da Educação Básica para cumprimento das determinações da Lei de Diretrizes e Bases da Educação – LDB e legislação vigente, objetivando a aplicação de 40% e</t>
  </si>
  <si>
    <t>Transferir recursos financeiros para a Associação Atlética IV Centenário, objetivando a manutenção de equipes amadoras em competições municipais, regional e estadual, de modo que fique  incentivado o desenvolvimento esportivo no Município de Quarto Centen</t>
  </si>
</sst>
</file>

<file path=xl/styles.xml><?xml version="1.0" encoding="utf-8"?>
<styleSheet xmlns="http://schemas.openxmlformats.org/spreadsheetml/2006/main">
  <numFmts count="1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4">
    <font>
      <sz val="10"/>
      <name val="Arial"/>
      <family val="0"/>
    </font>
    <font>
      <sz val="8"/>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1">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4" fontId="1" fillId="0" borderId="1" xfId="0" applyNumberFormat="1" applyFont="1" applyFill="1" applyBorder="1" applyAlignment="1">
      <alignment horizontal="right" vertical="top" wrapText="1"/>
    </xf>
    <xf numFmtId="0" fontId="1" fillId="0" borderId="1" xfId="0" applyFont="1" applyFill="1" applyBorder="1" applyAlignment="1">
      <alignment/>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39" fontId="1" fillId="0" borderId="1" xfId="0" applyNumberFormat="1" applyFont="1" applyFill="1" applyBorder="1" applyAlignment="1">
      <alignment horizontal="right" vertical="top" wrapText="1"/>
    </xf>
    <xf numFmtId="43" fontId="1" fillId="0" borderId="1" xfId="20" applyFont="1" applyFill="1" applyBorder="1" applyAlignment="1">
      <alignment horizontal="right" vertical="top" wrapText="1"/>
    </xf>
    <xf numFmtId="0" fontId="1" fillId="0" borderId="1" xfId="0" applyNumberFormat="1" applyFont="1" applyFill="1" applyBorder="1" applyAlignment="1">
      <alignment horizontal="justify" vertical="top" wrapText="1"/>
    </xf>
    <xf numFmtId="49" fontId="1" fillId="0" borderId="1" xfId="0" applyNumberFormat="1" applyFont="1" applyFill="1" applyBorder="1" applyAlignment="1">
      <alignment horizontal="justify" vertical="top" wrapText="1"/>
    </xf>
    <xf numFmtId="0" fontId="1" fillId="0" borderId="1" xfId="0" applyFont="1" applyFill="1" applyBorder="1" applyAlignment="1">
      <alignment vertical="top" wrapText="1"/>
    </xf>
    <xf numFmtId="3" fontId="1" fillId="0" borderId="1" xfId="0" applyNumberFormat="1" applyFont="1" applyFill="1" applyBorder="1" applyAlignment="1">
      <alignment horizontal="left" vertical="top" wrapText="1"/>
    </xf>
    <xf numFmtId="4" fontId="1" fillId="0" borderId="1" xfId="0" applyNumberFormat="1" applyFont="1" applyFill="1" applyBorder="1" applyAlignment="1">
      <alignment/>
    </xf>
    <xf numFmtId="0" fontId="1" fillId="0" borderId="1" xfId="0" applyFont="1" applyFill="1" applyBorder="1" applyAlignment="1">
      <alignment wrapText="1"/>
    </xf>
    <xf numFmtId="0" fontId="1" fillId="0" borderId="1" xfId="0" applyFont="1" applyFill="1" applyBorder="1" applyAlignment="1" applyProtection="1">
      <alignment horizontal="justify" vertical="top" wrapText="1"/>
      <protection locked="0"/>
    </xf>
    <xf numFmtId="0" fontId="1" fillId="0" borderId="1" xfId="0" applyNumberFormat="1" applyFont="1" applyFill="1" applyBorder="1" applyAlignment="1" applyProtection="1">
      <alignment horizontal="justify" vertical="top" wrapText="1"/>
      <protection locked="0"/>
    </xf>
    <xf numFmtId="0" fontId="1" fillId="0" borderId="1" xfId="0" applyFont="1" applyFill="1" applyBorder="1" applyAlignment="1">
      <alignment horizontal="justify" vertical="top" wrapText="1" readingOrder="1"/>
    </xf>
    <xf numFmtId="4" fontId="1" fillId="0" borderId="1" xfId="0" applyNumberFormat="1" applyFont="1" applyFill="1" applyBorder="1" applyAlignment="1">
      <alignment vertical="top" wrapText="1"/>
    </xf>
    <xf numFmtId="0" fontId="1" fillId="0" borderId="0"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horizontal="center"/>
    </xf>
    <xf numFmtId="0" fontId="1" fillId="0" borderId="3" xfId="0" applyFont="1" applyFill="1" applyBorder="1" applyAlignment="1">
      <alignment/>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43" fontId="1" fillId="0" borderId="0" xfId="20" applyFont="1" applyFill="1" applyBorder="1" applyAlignment="1">
      <alignment/>
    </xf>
    <xf numFmtId="43" fontId="1" fillId="0" borderId="2" xfId="20" applyFont="1" applyFill="1" applyBorder="1" applyAlignment="1">
      <alignment/>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4" fontId="1" fillId="2" borderId="4" xfId="0" applyNumberFormat="1" applyFont="1" applyFill="1" applyBorder="1" applyAlignment="1">
      <alignment horizontal="right" vertical="top" wrapText="1"/>
    </xf>
    <xf numFmtId="4" fontId="1" fillId="2" borderId="3" xfId="0" applyNumberFormat="1" applyFont="1" applyFill="1" applyBorder="1" applyAlignment="1">
      <alignment horizontal="right" vertical="top" wrapText="1"/>
    </xf>
    <xf numFmtId="3" fontId="1" fillId="0" borderId="4" xfId="0" applyNumberFormat="1"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justify" vertical="top" wrapText="1"/>
    </xf>
    <xf numFmtId="0" fontId="1" fillId="0" borderId="6" xfId="0" applyFont="1" applyFill="1" applyBorder="1" applyAlignment="1">
      <alignment horizontal="justify" vertical="top" wrapText="1"/>
    </xf>
    <xf numFmtId="0" fontId="1" fillId="0" borderId="2" xfId="0" applyFont="1" applyFill="1" applyBorder="1" applyAlignment="1">
      <alignment horizontal="justify" vertical="top" wrapText="1"/>
    </xf>
    <xf numFmtId="4" fontId="1" fillId="0" borderId="4" xfId="0" applyNumberFormat="1"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2" xfId="0" applyFont="1" applyFill="1" applyBorder="1" applyAlignment="1">
      <alignment vertical="top" wrapText="1"/>
    </xf>
    <xf numFmtId="0" fontId="1" fillId="0" borderId="1" xfId="0" applyFont="1" applyFill="1" applyBorder="1" applyAlignment="1">
      <alignment horizontal="justify" vertical="top" wrapText="1"/>
    </xf>
    <xf numFmtId="3" fontId="1" fillId="0" borderId="4"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3" fontId="1" fillId="2" borderId="4" xfId="0" applyNumberFormat="1" applyFont="1" applyFill="1" applyBorder="1" applyAlignment="1">
      <alignment horizontal="center" vertical="top" wrapText="1"/>
    </xf>
    <xf numFmtId="3" fontId="1" fillId="2" borderId="3" xfId="0" applyNumberFormat="1" applyFont="1" applyFill="1" applyBorder="1" applyAlignment="1">
      <alignment horizontal="center" vertical="top" wrapText="1"/>
    </xf>
    <xf numFmtId="0" fontId="1" fillId="0" borderId="0"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center"/>
    </xf>
    <xf numFmtId="39" fontId="1" fillId="0" borderId="4" xfId="20" applyNumberFormat="1" applyFont="1" applyFill="1" applyBorder="1" applyAlignment="1">
      <alignment horizontal="right" vertical="top" wrapText="1"/>
    </xf>
    <xf numFmtId="39" fontId="1" fillId="0" borderId="3" xfId="20" applyNumberFormat="1" applyFont="1" applyFill="1" applyBorder="1" applyAlignment="1">
      <alignment horizontal="right"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G292"/>
  <sheetViews>
    <sheetView zoomScale="75" zoomScaleNormal="75" workbookViewId="0" topLeftCell="A1">
      <selection activeCell="K255" sqref="K255"/>
    </sheetView>
  </sheetViews>
  <sheetFormatPr defaultColWidth="9.140625" defaultRowHeight="12.75"/>
  <cols>
    <col min="1" max="1" width="9.140625" style="2" customWidth="1"/>
    <col min="2" max="4" width="12.8515625" style="2" customWidth="1"/>
    <col min="5" max="5" width="56.8515625" style="2" customWidth="1"/>
    <col min="6" max="6" width="16.57421875" style="2" customWidth="1"/>
    <col min="7" max="7" width="10.57421875" style="2" bestFit="1" customWidth="1"/>
    <col min="8" max="16384" width="9.140625" style="2" customWidth="1"/>
  </cols>
  <sheetData>
    <row r="1" spans="1:6" ht="12.75" customHeight="1">
      <c r="A1" s="52" t="s">
        <v>235</v>
      </c>
      <c r="B1" s="54"/>
      <c r="C1" s="54"/>
      <c r="D1" s="54"/>
      <c r="E1" s="54"/>
      <c r="F1" s="53"/>
    </row>
    <row r="2" spans="1:6" ht="10.5" customHeight="1">
      <c r="A2" s="3" t="s">
        <v>38</v>
      </c>
      <c r="B2" s="36" t="s">
        <v>297</v>
      </c>
      <c r="C2" s="37"/>
      <c r="D2" s="37"/>
      <c r="E2" s="37"/>
      <c r="F2" s="38"/>
    </row>
    <row r="3" spans="1:6" ht="10.5" customHeight="1">
      <c r="A3" s="4" t="s">
        <v>11</v>
      </c>
      <c r="B3" s="36" t="s">
        <v>275</v>
      </c>
      <c r="C3" s="37"/>
      <c r="D3" s="37"/>
      <c r="E3" s="37"/>
      <c r="F3" s="38"/>
    </row>
    <row r="4" spans="1:6" ht="10.5" customHeight="1">
      <c r="A4" s="4" t="s">
        <v>12</v>
      </c>
      <c r="B4" s="36" t="s">
        <v>298</v>
      </c>
      <c r="C4" s="37"/>
      <c r="D4" s="37"/>
      <c r="E4" s="37"/>
      <c r="F4" s="38"/>
    </row>
    <row r="5" spans="1:6" ht="16.5" customHeight="1">
      <c r="A5" s="4" t="s">
        <v>34</v>
      </c>
      <c r="B5" s="36" t="s">
        <v>35</v>
      </c>
      <c r="C5" s="37"/>
      <c r="D5" s="37"/>
      <c r="E5" s="37"/>
      <c r="F5" s="38"/>
    </row>
    <row r="6" spans="1:6" ht="15" customHeight="1">
      <c r="A6" s="4" t="s">
        <v>36</v>
      </c>
      <c r="B6" s="36" t="s">
        <v>37</v>
      </c>
      <c r="C6" s="37"/>
      <c r="D6" s="37"/>
      <c r="E6" s="37"/>
      <c r="F6" s="38"/>
    </row>
    <row r="7" spans="1:6" ht="17.25" customHeight="1">
      <c r="A7" s="36" t="s">
        <v>33</v>
      </c>
      <c r="B7" s="38"/>
      <c r="C7" s="5" t="s">
        <v>30</v>
      </c>
      <c r="D7" s="5" t="s">
        <v>31</v>
      </c>
      <c r="E7" s="5" t="s">
        <v>32</v>
      </c>
      <c r="F7" s="5" t="s">
        <v>257</v>
      </c>
    </row>
    <row r="8" spans="1:6" ht="16.5" customHeight="1">
      <c r="A8" s="44" t="s">
        <v>299</v>
      </c>
      <c r="B8" s="45"/>
      <c r="C8" s="34">
        <v>1</v>
      </c>
      <c r="D8" s="34" t="s">
        <v>39</v>
      </c>
      <c r="E8" s="6" t="s">
        <v>300</v>
      </c>
      <c r="F8" s="42">
        <v>500000</v>
      </c>
    </row>
    <row r="9" spans="1:6" ht="152.25" customHeight="1">
      <c r="A9" s="46"/>
      <c r="B9" s="47"/>
      <c r="C9" s="35"/>
      <c r="D9" s="35"/>
      <c r="E9" s="6" t="s">
        <v>115</v>
      </c>
      <c r="F9" s="43"/>
    </row>
    <row r="10" spans="1:6" ht="10.5">
      <c r="A10" s="39" t="s">
        <v>135</v>
      </c>
      <c r="B10" s="40"/>
      <c r="C10" s="40"/>
      <c r="D10" s="40"/>
      <c r="E10" s="41"/>
      <c r="F10" s="1">
        <f>SUM(F8:F9)</f>
        <v>500000</v>
      </c>
    </row>
    <row r="11" spans="1:6" ht="10.5" customHeight="1">
      <c r="A11" s="39" t="s">
        <v>136</v>
      </c>
      <c r="B11" s="40"/>
      <c r="C11" s="40"/>
      <c r="D11" s="40"/>
      <c r="E11" s="41"/>
      <c r="F11" s="1">
        <f>F10</f>
        <v>500000</v>
      </c>
    </row>
    <row r="12" spans="1:6" ht="10.5" customHeight="1">
      <c r="A12" s="4" t="s">
        <v>13</v>
      </c>
      <c r="B12" s="36" t="s">
        <v>137</v>
      </c>
      <c r="C12" s="37"/>
      <c r="D12" s="37"/>
      <c r="E12" s="37"/>
      <c r="F12" s="38"/>
    </row>
    <row r="13" spans="1:6" ht="10.5" customHeight="1">
      <c r="A13" s="4" t="s">
        <v>14</v>
      </c>
      <c r="B13" s="36" t="s">
        <v>138</v>
      </c>
      <c r="C13" s="37"/>
      <c r="D13" s="37"/>
      <c r="E13" s="37"/>
      <c r="F13" s="38"/>
    </row>
    <row r="14" spans="1:6" ht="10.5" customHeight="1">
      <c r="A14" s="4" t="s">
        <v>50</v>
      </c>
      <c r="B14" s="36" t="s">
        <v>43</v>
      </c>
      <c r="C14" s="37"/>
      <c r="D14" s="37"/>
      <c r="E14" s="37"/>
      <c r="F14" s="38"/>
    </row>
    <row r="15" spans="1:6" ht="10.5" customHeight="1">
      <c r="A15" s="4" t="s">
        <v>36</v>
      </c>
      <c r="B15" s="36" t="s">
        <v>44</v>
      </c>
      <c r="C15" s="37"/>
      <c r="D15" s="37"/>
      <c r="E15" s="37"/>
      <c r="F15" s="38"/>
    </row>
    <row r="16" spans="1:6" ht="14.25" customHeight="1">
      <c r="A16" s="36" t="s">
        <v>33</v>
      </c>
      <c r="B16" s="38"/>
      <c r="C16" s="5" t="s">
        <v>30</v>
      </c>
      <c r="D16" s="5" t="s">
        <v>31</v>
      </c>
      <c r="E16" s="5" t="s">
        <v>32</v>
      </c>
      <c r="F16" s="5" t="s">
        <v>257</v>
      </c>
    </row>
    <row r="17" spans="1:6" ht="14.25" customHeight="1">
      <c r="A17" s="44" t="s">
        <v>139</v>
      </c>
      <c r="B17" s="45"/>
      <c r="C17" s="34" t="s">
        <v>39</v>
      </c>
      <c r="D17" s="34">
        <v>1</v>
      </c>
      <c r="E17" s="6" t="s">
        <v>140</v>
      </c>
      <c r="F17" s="42">
        <v>300000</v>
      </c>
    </row>
    <row r="18" spans="1:6" ht="39.75" customHeight="1">
      <c r="A18" s="46"/>
      <c r="B18" s="47"/>
      <c r="C18" s="35"/>
      <c r="D18" s="35"/>
      <c r="E18" s="6" t="s">
        <v>141</v>
      </c>
      <c r="F18" s="43"/>
    </row>
    <row r="19" spans="1:6" ht="10.5">
      <c r="A19" s="39" t="s">
        <v>135</v>
      </c>
      <c r="B19" s="40"/>
      <c r="C19" s="40"/>
      <c r="D19" s="40"/>
      <c r="E19" s="41"/>
      <c r="F19" s="1">
        <f>SUM(F17:F18)</f>
        <v>300000</v>
      </c>
    </row>
    <row r="20" spans="1:6" ht="10.5" customHeight="1">
      <c r="A20" s="39" t="s">
        <v>202</v>
      </c>
      <c r="B20" s="40"/>
      <c r="C20" s="40"/>
      <c r="D20" s="40"/>
      <c r="E20" s="41"/>
      <c r="F20" s="1">
        <f>F19</f>
        <v>300000</v>
      </c>
    </row>
    <row r="21" spans="1:6" ht="16.5" customHeight="1">
      <c r="A21" s="4" t="s">
        <v>15</v>
      </c>
      <c r="B21" s="36" t="s">
        <v>0</v>
      </c>
      <c r="C21" s="37"/>
      <c r="D21" s="37"/>
      <c r="E21" s="37"/>
      <c r="F21" s="38"/>
    </row>
    <row r="22" spans="1:6" ht="10.5" customHeight="1">
      <c r="A22" s="4" t="s">
        <v>16</v>
      </c>
      <c r="B22" s="36" t="s">
        <v>258</v>
      </c>
      <c r="C22" s="37"/>
      <c r="D22" s="37"/>
      <c r="E22" s="37"/>
      <c r="F22" s="38"/>
    </row>
    <row r="23" spans="1:6" ht="10.5" customHeight="1">
      <c r="A23" s="4" t="s">
        <v>42</v>
      </c>
      <c r="B23" s="36" t="s">
        <v>45</v>
      </c>
      <c r="C23" s="37"/>
      <c r="D23" s="37"/>
      <c r="E23" s="37"/>
      <c r="F23" s="38"/>
    </row>
    <row r="24" spans="1:6" ht="10.5" customHeight="1">
      <c r="A24" s="4" t="s">
        <v>36</v>
      </c>
      <c r="B24" s="36" t="s">
        <v>46</v>
      </c>
      <c r="C24" s="37"/>
      <c r="D24" s="37"/>
      <c r="E24" s="37"/>
      <c r="F24" s="38"/>
    </row>
    <row r="25" spans="1:6" ht="15.75" customHeight="1">
      <c r="A25" s="36" t="s">
        <v>33</v>
      </c>
      <c r="B25" s="38"/>
      <c r="C25" s="5" t="s">
        <v>30</v>
      </c>
      <c r="D25" s="5" t="s">
        <v>31</v>
      </c>
      <c r="E25" s="5" t="s">
        <v>32</v>
      </c>
      <c r="F25" s="5" t="s">
        <v>257</v>
      </c>
    </row>
    <row r="26" spans="1:6" ht="18.75" customHeight="1">
      <c r="A26" s="44" t="s">
        <v>8</v>
      </c>
      <c r="B26" s="45"/>
      <c r="C26" s="34">
        <v>1</v>
      </c>
      <c r="D26" s="34" t="s">
        <v>39</v>
      </c>
      <c r="E26" s="6" t="s">
        <v>259</v>
      </c>
      <c r="F26" s="68">
        <v>10000</v>
      </c>
    </row>
    <row r="27" spans="1:6" ht="24.75" customHeight="1">
      <c r="A27" s="46"/>
      <c r="B27" s="47"/>
      <c r="C27" s="35"/>
      <c r="D27" s="35"/>
      <c r="E27" s="6" t="s">
        <v>117</v>
      </c>
      <c r="F27" s="69"/>
    </row>
    <row r="28" spans="1:6" ht="10.5">
      <c r="A28" s="36" t="s">
        <v>135</v>
      </c>
      <c r="B28" s="37"/>
      <c r="C28" s="37"/>
      <c r="D28" s="37"/>
      <c r="E28" s="38"/>
      <c r="F28" s="7">
        <f>SUM(F26:F27)</f>
        <v>10000</v>
      </c>
    </row>
    <row r="29" spans="1:6" ht="10.5" customHeight="1">
      <c r="A29" s="39" t="s">
        <v>202</v>
      </c>
      <c r="B29" s="40"/>
      <c r="C29" s="40"/>
      <c r="D29" s="40"/>
      <c r="E29" s="41"/>
      <c r="F29" s="8">
        <f>F28</f>
        <v>10000</v>
      </c>
    </row>
    <row r="30" spans="1:6" ht="16.5" customHeight="1">
      <c r="A30" s="4" t="s">
        <v>17</v>
      </c>
      <c r="B30" s="36" t="s">
        <v>234</v>
      </c>
      <c r="C30" s="37"/>
      <c r="D30" s="37"/>
      <c r="E30" s="37"/>
      <c r="F30" s="38"/>
    </row>
    <row r="31" spans="1:6" ht="10.5" customHeight="1">
      <c r="A31" s="4" t="s">
        <v>18</v>
      </c>
      <c r="B31" s="36" t="s">
        <v>260</v>
      </c>
      <c r="C31" s="37"/>
      <c r="D31" s="37"/>
      <c r="E31" s="37"/>
      <c r="F31" s="38"/>
    </row>
    <row r="32" spans="1:6" ht="10.5" customHeight="1">
      <c r="A32" s="4" t="s">
        <v>47</v>
      </c>
      <c r="B32" s="36" t="s">
        <v>48</v>
      </c>
      <c r="C32" s="37"/>
      <c r="D32" s="37"/>
      <c r="E32" s="37"/>
      <c r="F32" s="38"/>
    </row>
    <row r="33" spans="1:6" ht="10.5" customHeight="1">
      <c r="A33" s="4" t="s">
        <v>36</v>
      </c>
      <c r="B33" s="36" t="s">
        <v>49</v>
      </c>
      <c r="C33" s="37"/>
      <c r="D33" s="37"/>
      <c r="E33" s="37"/>
      <c r="F33" s="38"/>
    </row>
    <row r="34" spans="1:6" ht="13.5" customHeight="1">
      <c r="A34" s="36" t="s">
        <v>33</v>
      </c>
      <c r="B34" s="38"/>
      <c r="C34" s="5" t="s">
        <v>30</v>
      </c>
      <c r="D34" s="5" t="s">
        <v>31</v>
      </c>
      <c r="E34" s="5" t="s">
        <v>32</v>
      </c>
      <c r="F34" s="5" t="s">
        <v>257</v>
      </c>
    </row>
    <row r="35" spans="1:6" ht="12.75" customHeight="1">
      <c r="A35" s="44" t="s">
        <v>9</v>
      </c>
      <c r="B35" s="45"/>
      <c r="C35" s="34">
        <v>1</v>
      </c>
      <c r="D35" s="34" t="s">
        <v>39</v>
      </c>
      <c r="E35" s="6" t="s">
        <v>261</v>
      </c>
      <c r="F35" s="42">
        <v>230000</v>
      </c>
    </row>
    <row r="36" spans="1:6" ht="41.25" customHeight="1">
      <c r="A36" s="46"/>
      <c r="B36" s="47"/>
      <c r="C36" s="35"/>
      <c r="D36" s="35"/>
      <c r="E36" s="6" t="s">
        <v>104</v>
      </c>
      <c r="F36" s="43"/>
    </row>
    <row r="37" spans="1:6" ht="10.5">
      <c r="A37" s="39" t="s">
        <v>135</v>
      </c>
      <c r="B37" s="40"/>
      <c r="C37" s="40"/>
      <c r="D37" s="40"/>
      <c r="E37" s="41"/>
      <c r="F37" s="1">
        <f>SUM(F35:F36)</f>
        <v>230000</v>
      </c>
    </row>
    <row r="38" spans="1:6" ht="10.5" customHeight="1">
      <c r="A38" s="39" t="s">
        <v>98</v>
      </c>
      <c r="B38" s="40"/>
      <c r="C38" s="40"/>
      <c r="D38" s="40"/>
      <c r="E38" s="41"/>
      <c r="F38" s="1">
        <f>F37</f>
        <v>230000</v>
      </c>
    </row>
    <row r="39" spans="1:6" ht="10.5" customHeight="1">
      <c r="A39" s="4" t="s">
        <v>19</v>
      </c>
      <c r="B39" s="36" t="s">
        <v>249</v>
      </c>
      <c r="C39" s="37"/>
      <c r="D39" s="37"/>
      <c r="E39" s="37"/>
      <c r="F39" s="38"/>
    </row>
    <row r="40" spans="1:6" ht="12.75" customHeight="1">
      <c r="A40" s="4" t="s">
        <v>20</v>
      </c>
      <c r="B40" s="36" t="s">
        <v>262</v>
      </c>
      <c r="C40" s="37"/>
      <c r="D40" s="37"/>
      <c r="E40" s="37"/>
      <c r="F40" s="38"/>
    </row>
    <row r="41" spans="1:6" ht="13.5" customHeight="1">
      <c r="A41" s="4" t="s">
        <v>50</v>
      </c>
      <c r="B41" s="36" t="s">
        <v>51</v>
      </c>
      <c r="C41" s="37"/>
      <c r="D41" s="37"/>
      <c r="E41" s="37"/>
      <c r="F41" s="38"/>
    </row>
    <row r="42" spans="1:6" ht="14.25" customHeight="1">
      <c r="A42" s="4" t="s">
        <v>36</v>
      </c>
      <c r="B42" s="36" t="s">
        <v>44</v>
      </c>
      <c r="C42" s="37"/>
      <c r="D42" s="37"/>
      <c r="E42" s="37"/>
      <c r="F42" s="38"/>
    </row>
    <row r="43" spans="1:6" ht="15.75" customHeight="1">
      <c r="A43" s="36" t="s">
        <v>33</v>
      </c>
      <c r="B43" s="38"/>
      <c r="C43" s="5" t="s">
        <v>30</v>
      </c>
      <c r="D43" s="5" t="s">
        <v>31</v>
      </c>
      <c r="E43" s="5" t="s">
        <v>32</v>
      </c>
      <c r="F43" s="5" t="s">
        <v>257</v>
      </c>
    </row>
    <row r="44" spans="1:6" ht="14.25" customHeight="1">
      <c r="A44" s="44" t="s">
        <v>10</v>
      </c>
      <c r="B44" s="45"/>
      <c r="C44" s="34">
        <v>1</v>
      </c>
      <c r="D44" s="34" t="s">
        <v>39</v>
      </c>
      <c r="E44" s="6" t="s">
        <v>7</v>
      </c>
      <c r="F44" s="42">
        <v>170000</v>
      </c>
    </row>
    <row r="45" spans="1:6" ht="35.25" customHeight="1">
      <c r="A45" s="46"/>
      <c r="B45" s="47"/>
      <c r="C45" s="35"/>
      <c r="D45" s="35"/>
      <c r="E45" s="6" t="s">
        <v>250</v>
      </c>
      <c r="F45" s="43"/>
    </row>
    <row r="46" spans="1:6" ht="10.5">
      <c r="A46" s="39" t="s">
        <v>135</v>
      </c>
      <c r="B46" s="40"/>
      <c r="C46" s="40"/>
      <c r="D46" s="40"/>
      <c r="E46" s="41"/>
      <c r="F46" s="1">
        <f>SUM(F44)</f>
        <v>170000</v>
      </c>
    </row>
    <row r="47" spans="1:6" ht="10.5" customHeight="1">
      <c r="A47" s="39" t="s">
        <v>98</v>
      </c>
      <c r="B47" s="40"/>
      <c r="C47" s="40"/>
      <c r="D47" s="40"/>
      <c r="E47" s="41"/>
      <c r="F47" s="1">
        <f>F46</f>
        <v>170000</v>
      </c>
    </row>
    <row r="48" spans="1:6" ht="12.75" customHeight="1">
      <c r="A48" s="4" t="s">
        <v>21</v>
      </c>
      <c r="B48" s="36" t="s">
        <v>251</v>
      </c>
      <c r="C48" s="37"/>
      <c r="D48" s="37"/>
      <c r="E48" s="37"/>
      <c r="F48" s="38"/>
    </row>
    <row r="49" spans="1:6" ht="10.5" customHeight="1">
      <c r="A49" s="4" t="s">
        <v>22</v>
      </c>
      <c r="B49" s="36" t="s">
        <v>263</v>
      </c>
      <c r="C49" s="37"/>
      <c r="D49" s="37"/>
      <c r="E49" s="37"/>
      <c r="F49" s="38"/>
    </row>
    <row r="50" spans="1:6" ht="10.5" customHeight="1">
      <c r="A50" s="4" t="s">
        <v>50</v>
      </c>
      <c r="B50" s="36" t="s">
        <v>51</v>
      </c>
      <c r="C50" s="37"/>
      <c r="D50" s="37"/>
      <c r="E50" s="37"/>
      <c r="F50" s="38"/>
    </row>
    <row r="51" spans="1:6" ht="10.5" customHeight="1">
      <c r="A51" s="4" t="s">
        <v>36</v>
      </c>
      <c r="B51" s="36" t="s">
        <v>44</v>
      </c>
      <c r="C51" s="37"/>
      <c r="D51" s="37"/>
      <c r="E51" s="37"/>
      <c r="F51" s="38"/>
    </row>
    <row r="52" spans="1:6" ht="17.25" customHeight="1">
      <c r="A52" s="36" t="s">
        <v>33</v>
      </c>
      <c r="B52" s="38"/>
      <c r="C52" s="5" t="s">
        <v>30</v>
      </c>
      <c r="D52" s="5" t="s">
        <v>31</v>
      </c>
      <c r="E52" s="5" t="s">
        <v>32</v>
      </c>
      <c r="F52" s="5" t="s">
        <v>257</v>
      </c>
    </row>
    <row r="53" spans="1:6" ht="17.25" customHeight="1">
      <c r="A53" s="44" t="s">
        <v>301</v>
      </c>
      <c r="B53" s="45"/>
      <c r="C53" s="34">
        <v>1</v>
      </c>
      <c r="D53" s="34" t="s">
        <v>39</v>
      </c>
      <c r="E53" s="6" t="s">
        <v>264</v>
      </c>
      <c r="F53" s="42">
        <v>1040000</v>
      </c>
    </row>
    <row r="54" spans="1:6" ht="46.5" customHeight="1">
      <c r="A54" s="46"/>
      <c r="B54" s="47"/>
      <c r="C54" s="35"/>
      <c r="D54" s="35"/>
      <c r="E54" s="6" t="s">
        <v>118</v>
      </c>
      <c r="F54" s="43"/>
    </row>
    <row r="55" spans="1:6" ht="87" customHeight="1">
      <c r="A55" s="52"/>
      <c r="B55" s="53"/>
      <c r="C55" s="5"/>
      <c r="D55" s="5"/>
      <c r="E55" s="9" t="s">
        <v>108</v>
      </c>
      <c r="F55" s="1"/>
    </row>
    <row r="56" spans="1:6" ht="12" customHeight="1">
      <c r="A56" s="44" t="s">
        <v>211</v>
      </c>
      <c r="B56" s="45"/>
      <c r="C56" s="66">
        <v>1</v>
      </c>
      <c r="D56" s="61" t="s">
        <v>39</v>
      </c>
      <c r="E56" s="2" t="s">
        <v>209</v>
      </c>
      <c r="F56" s="1">
        <v>30000</v>
      </c>
    </row>
    <row r="57" spans="1:6" ht="24.75" customHeight="1">
      <c r="A57" s="46"/>
      <c r="B57" s="47"/>
      <c r="C57" s="67"/>
      <c r="D57" s="62"/>
      <c r="E57" s="6" t="s">
        <v>210</v>
      </c>
      <c r="F57" s="1"/>
    </row>
    <row r="58" spans="1:6" ht="19.5" customHeight="1">
      <c r="A58" s="44" t="s">
        <v>142</v>
      </c>
      <c r="B58" s="45"/>
      <c r="C58" s="34">
        <v>1</v>
      </c>
      <c r="D58" s="34" t="s">
        <v>39</v>
      </c>
      <c r="E58" s="6" t="s">
        <v>76</v>
      </c>
      <c r="F58" s="42">
        <v>30000</v>
      </c>
    </row>
    <row r="59" spans="1:6" ht="27.75" customHeight="1">
      <c r="A59" s="46"/>
      <c r="B59" s="47"/>
      <c r="C59" s="35"/>
      <c r="D59" s="35"/>
      <c r="E59" s="6" t="s">
        <v>77</v>
      </c>
      <c r="F59" s="43"/>
    </row>
    <row r="60" spans="1:6" ht="10.5">
      <c r="A60" s="39" t="s">
        <v>135</v>
      </c>
      <c r="B60" s="40"/>
      <c r="C60" s="40"/>
      <c r="D60" s="40"/>
      <c r="E60" s="41"/>
      <c r="F60" s="1">
        <f>SUM(F53:F59)</f>
        <v>1100000</v>
      </c>
    </row>
    <row r="61" spans="1:6" ht="10.5" customHeight="1">
      <c r="A61" s="39" t="s">
        <v>136</v>
      </c>
      <c r="B61" s="40"/>
      <c r="C61" s="40"/>
      <c r="D61" s="40"/>
      <c r="E61" s="41"/>
      <c r="F61" s="1">
        <f>F60</f>
        <v>1100000</v>
      </c>
    </row>
    <row r="62" spans="1:6" ht="13.5" customHeight="1">
      <c r="A62" s="4" t="s">
        <v>23</v>
      </c>
      <c r="B62" s="36" t="s">
        <v>78</v>
      </c>
      <c r="C62" s="37"/>
      <c r="D62" s="37"/>
      <c r="E62" s="37"/>
      <c r="F62" s="38"/>
    </row>
    <row r="63" spans="1:6" ht="10.5" customHeight="1">
      <c r="A63" s="4" t="s">
        <v>24</v>
      </c>
      <c r="B63" s="36" t="s">
        <v>265</v>
      </c>
      <c r="C63" s="37"/>
      <c r="D63" s="37"/>
      <c r="E63" s="37"/>
      <c r="F63" s="38"/>
    </row>
    <row r="64" spans="1:6" ht="10.5" customHeight="1">
      <c r="A64" s="4" t="s">
        <v>50</v>
      </c>
      <c r="B64" s="36" t="s">
        <v>51</v>
      </c>
      <c r="C64" s="37"/>
      <c r="D64" s="37"/>
      <c r="E64" s="37"/>
      <c r="F64" s="38"/>
    </row>
    <row r="65" spans="1:6" ht="10.5" customHeight="1">
      <c r="A65" s="4" t="s">
        <v>36</v>
      </c>
      <c r="B65" s="36" t="s">
        <v>44</v>
      </c>
      <c r="C65" s="37"/>
      <c r="D65" s="37"/>
      <c r="E65" s="37"/>
      <c r="F65" s="38"/>
    </row>
    <row r="66" spans="1:6" ht="15.75" customHeight="1">
      <c r="A66" s="36" t="s">
        <v>33</v>
      </c>
      <c r="B66" s="38"/>
      <c r="C66" s="5" t="s">
        <v>30</v>
      </c>
      <c r="D66" s="5" t="s">
        <v>31</v>
      </c>
      <c r="E66" s="5" t="s">
        <v>32</v>
      </c>
      <c r="F66" s="5" t="s">
        <v>257</v>
      </c>
    </row>
    <row r="67" spans="1:6" ht="14.25" customHeight="1">
      <c r="A67" s="44" t="s">
        <v>143</v>
      </c>
      <c r="B67" s="45"/>
      <c r="C67" s="34">
        <v>1</v>
      </c>
      <c r="D67" s="34" t="s">
        <v>39</v>
      </c>
      <c r="E67" s="10" t="s">
        <v>113</v>
      </c>
      <c r="F67" s="42">
        <v>550000</v>
      </c>
    </row>
    <row r="68" spans="1:6" ht="66" customHeight="1">
      <c r="A68" s="46"/>
      <c r="B68" s="47"/>
      <c r="C68" s="35"/>
      <c r="D68" s="35"/>
      <c r="E68" s="10" t="s">
        <v>119</v>
      </c>
      <c r="F68" s="43"/>
    </row>
    <row r="69" spans="1:6" ht="53.25" customHeight="1">
      <c r="A69" s="52"/>
      <c r="B69" s="53"/>
      <c r="C69" s="5"/>
      <c r="D69" s="5"/>
      <c r="E69" s="10" t="s">
        <v>116</v>
      </c>
      <c r="F69" s="1"/>
    </row>
    <row r="70" spans="1:6" ht="13.5" customHeight="1">
      <c r="A70" s="44" t="s">
        <v>144</v>
      </c>
      <c r="B70" s="45"/>
      <c r="C70" s="34">
        <v>1</v>
      </c>
      <c r="D70" s="34" t="s">
        <v>39</v>
      </c>
      <c r="E70" s="6" t="s">
        <v>79</v>
      </c>
      <c r="F70" s="42">
        <v>90000</v>
      </c>
    </row>
    <row r="71" spans="1:6" ht="21.75" customHeight="1">
      <c r="A71" s="46"/>
      <c r="B71" s="47"/>
      <c r="C71" s="35"/>
      <c r="D71" s="35"/>
      <c r="E71" s="6" t="s">
        <v>200</v>
      </c>
      <c r="F71" s="43"/>
    </row>
    <row r="72" spans="1:6" ht="18" customHeight="1">
      <c r="A72" s="44" t="s">
        <v>170</v>
      </c>
      <c r="B72" s="45"/>
      <c r="C72" s="34">
        <v>1</v>
      </c>
      <c r="D72" s="34" t="s">
        <v>40</v>
      </c>
      <c r="E72" s="6" t="s">
        <v>80</v>
      </c>
      <c r="F72" s="42">
        <v>70000</v>
      </c>
    </row>
    <row r="73" spans="1:6" ht="33.75" customHeight="1">
      <c r="A73" s="46"/>
      <c r="B73" s="47"/>
      <c r="C73" s="35"/>
      <c r="D73" s="35"/>
      <c r="E73" s="6" t="s">
        <v>246</v>
      </c>
      <c r="F73" s="43"/>
    </row>
    <row r="74" spans="1:6" ht="22.5" customHeight="1">
      <c r="A74" s="48" t="s">
        <v>114</v>
      </c>
      <c r="B74" s="49"/>
      <c r="C74" s="28">
        <v>1</v>
      </c>
      <c r="D74" s="28" t="s">
        <v>324</v>
      </c>
      <c r="E74" s="23" t="s">
        <v>80</v>
      </c>
      <c r="F74" s="30">
        <v>12658.37</v>
      </c>
    </row>
    <row r="75" spans="1:6" ht="36.75" customHeight="1">
      <c r="A75" s="50"/>
      <c r="B75" s="51"/>
      <c r="C75" s="29"/>
      <c r="D75" s="29"/>
      <c r="E75" s="23" t="s">
        <v>246</v>
      </c>
      <c r="F75" s="31"/>
    </row>
    <row r="76" spans="1:6" ht="15" customHeight="1">
      <c r="A76" s="44" t="s">
        <v>171</v>
      </c>
      <c r="B76" s="45"/>
      <c r="C76" s="34">
        <v>1</v>
      </c>
      <c r="D76" s="34" t="s">
        <v>39</v>
      </c>
      <c r="E76" s="6" t="s">
        <v>247</v>
      </c>
      <c r="F76" s="42">
        <v>130000</v>
      </c>
    </row>
    <row r="77" spans="1:6" ht="31.5" customHeight="1">
      <c r="A77" s="46"/>
      <c r="B77" s="47"/>
      <c r="C77" s="35"/>
      <c r="D77" s="35"/>
      <c r="E77" s="6" t="s">
        <v>229</v>
      </c>
      <c r="F77" s="43"/>
    </row>
    <row r="78" spans="1:6" ht="19.5" customHeight="1">
      <c r="A78" s="44" t="s">
        <v>145</v>
      </c>
      <c r="B78" s="45"/>
      <c r="C78" s="34">
        <v>1</v>
      </c>
      <c r="D78" s="34" t="s">
        <v>39</v>
      </c>
      <c r="E78" s="6" t="s">
        <v>230</v>
      </c>
      <c r="F78" s="42">
        <v>60000</v>
      </c>
    </row>
    <row r="79" spans="1:6" ht="27.75" customHeight="1">
      <c r="A79" s="46"/>
      <c r="B79" s="47"/>
      <c r="C79" s="35"/>
      <c r="D79" s="35"/>
      <c r="E79" s="6" t="s">
        <v>231</v>
      </c>
      <c r="F79" s="43"/>
    </row>
    <row r="80" spans="1:6" ht="15" customHeight="1">
      <c r="A80" s="44" t="s">
        <v>194</v>
      </c>
      <c r="B80" s="45"/>
      <c r="C80" s="34"/>
      <c r="D80" s="34"/>
      <c r="E80" s="6" t="s">
        <v>232</v>
      </c>
      <c r="F80" s="42">
        <v>200000</v>
      </c>
    </row>
    <row r="81" spans="1:6" ht="15" customHeight="1">
      <c r="A81" s="46"/>
      <c r="B81" s="47"/>
      <c r="C81" s="35"/>
      <c r="D81" s="35"/>
      <c r="E81" s="11" t="s">
        <v>201</v>
      </c>
      <c r="F81" s="43"/>
    </row>
    <row r="82" spans="1:6" ht="10.5">
      <c r="A82" s="39" t="s">
        <v>135</v>
      </c>
      <c r="B82" s="40"/>
      <c r="C82" s="40"/>
      <c r="D82" s="40"/>
      <c r="E82" s="41"/>
      <c r="F82" s="1">
        <f>SUM(F67:F81)</f>
        <v>1112658.37</v>
      </c>
    </row>
    <row r="83" spans="1:6" ht="10.5" customHeight="1">
      <c r="A83" s="39" t="s">
        <v>136</v>
      </c>
      <c r="B83" s="40"/>
      <c r="C83" s="40"/>
      <c r="D83" s="40"/>
      <c r="E83" s="41"/>
      <c r="F83" s="1">
        <f>F82</f>
        <v>1112658.37</v>
      </c>
    </row>
    <row r="84" spans="1:6" ht="14.25" customHeight="1">
      <c r="A84" s="4" t="s">
        <v>25</v>
      </c>
      <c r="B84" s="36" t="s">
        <v>233</v>
      </c>
      <c r="C84" s="37"/>
      <c r="D84" s="37"/>
      <c r="E84" s="37"/>
      <c r="F84" s="38"/>
    </row>
    <row r="85" spans="1:6" ht="10.5" customHeight="1">
      <c r="A85" s="4" t="s">
        <v>26</v>
      </c>
      <c r="B85" s="36" t="s">
        <v>102</v>
      </c>
      <c r="C85" s="37"/>
      <c r="D85" s="37"/>
      <c r="E85" s="37"/>
      <c r="F85" s="38"/>
    </row>
    <row r="86" spans="1:6" ht="10.5" customHeight="1">
      <c r="A86" s="4" t="s">
        <v>52</v>
      </c>
      <c r="B86" s="55" t="s">
        <v>53</v>
      </c>
      <c r="C86" s="56"/>
      <c r="D86" s="56"/>
      <c r="E86" s="56"/>
      <c r="F86" s="57"/>
    </row>
    <row r="87" spans="1:6" ht="10.5" customHeight="1">
      <c r="A87" s="4" t="s">
        <v>36</v>
      </c>
      <c r="B87" s="36" t="s">
        <v>54</v>
      </c>
      <c r="C87" s="37"/>
      <c r="D87" s="37"/>
      <c r="E87" s="37"/>
      <c r="F87" s="38"/>
    </row>
    <row r="88" spans="1:6" ht="15.75" customHeight="1">
      <c r="A88" s="36" t="s">
        <v>33</v>
      </c>
      <c r="B88" s="38"/>
      <c r="C88" s="5" t="s">
        <v>30</v>
      </c>
      <c r="D88" s="5" t="s">
        <v>31</v>
      </c>
      <c r="E88" s="5" t="s">
        <v>32</v>
      </c>
      <c r="F88" s="5" t="s">
        <v>257</v>
      </c>
    </row>
    <row r="89" spans="1:6" ht="13.5" customHeight="1">
      <c r="A89" s="44" t="s">
        <v>146</v>
      </c>
      <c r="B89" s="45"/>
      <c r="C89" s="34">
        <v>1</v>
      </c>
      <c r="D89" s="34" t="s">
        <v>39</v>
      </c>
      <c r="E89" s="6" t="s">
        <v>109</v>
      </c>
      <c r="F89" s="42">
        <v>870000</v>
      </c>
    </row>
    <row r="90" spans="1:6" ht="63.75" customHeight="1">
      <c r="A90" s="46"/>
      <c r="B90" s="47"/>
      <c r="C90" s="35"/>
      <c r="D90" s="35"/>
      <c r="E90" s="6" t="s">
        <v>120</v>
      </c>
      <c r="F90" s="43"/>
    </row>
    <row r="91" spans="1:6" ht="21" customHeight="1">
      <c r="A91" s="48" t="s">
        <v>320</v>
      </c>
      <c r="B91" s="49"/>
      <c r="C91" s="28">
        <v>1</v>
      </c>
      <c r="D91" s="28" t="s">
        <v>39</v>
      </c>
      <c r="E91" s="23" t="s">
        <v>321</v>
      </c>
      <c r="F91" s="30">
        <v>1432.57</v>
      </c>
    </row>
    <row r="92" spans="1:6" ht="25.5" customHeight="1">
      <c r="A92" s="50"/>
      <c r="B92" s="51"/>
      <c r="C92" s="29"/>
      <c r="D92" s="29"/>
      <c r="E92" s="23" t="s">
        <v>322</v>
      </c>
      <c r="F92" s="31"/>
    </row>
    <row r="93" spans="1:6" ht="25.5" customHeight="1">
      <c r="A93" s="48" t="s">
        <v>318</v>
      </c>
      <c r="B93" s="49"/>
      <c r="C93" s="28">
        <v>1</v>
      </c>
      <c r="D93" s="28" t="s">
        <v>39</v>
      </c>
      <c r="E93" s="23" t="s">
        <v>323</v>
      </c>
      <c r="F93" s="30">
        <v>73000</v>
      </c>
    </row>
    <row r="94" spans="1:6" ht="25.5" customHeight="1">
      <c r="A94" s="50"/>
      <c r="B94" s="51"/>
      <c r="C94" s="29"/>
      <c r="D94" s="29"/>
      <c r="E94" s="23" t="s">
        <v>319</v>
      </c>
      <c r="F94" s="31"/>
    </row>
    <row r="95" spans="1:6" ht="25.5" customHeight="1">
      <c r="A95" s="48" t="s">
        <v>338</v>
      </c>
      <c r="B95" s="49"/>
      <c r="C95" s="28">
        <v>1</v>
      </c>
      <c r="D95" s="28" t="s">
        <v>39</v>
      </c>
      <c r="E95" s="23" t="s">
        <v>339</v>
      </c>
      <c r="F95" s="30">
        <v>20000</v>
      </c>
    </row>
    <row r="96" spans="1:6" ht="25.5" customHeight="1">
      <c r="A96" s="50"/>
      <c r="B96" s="51"/>
      <c r="C96" s="29"/>
      <c r="D96" s="29"/>
      <c r="E96" s="23" t="s">
        <v>340</v>
      </c>
      <c r="F96" s="31"/>
    </row>
    <row r="97" spans="1:6" ht="18" customHeight="1">
      <c r="A97" s="44" t="s">
        <v>147</v>
      </c>
      <c r="B97" s="45"/>
      <c r="C97" s="34">
        <v>1</v>
      </c>
      <c r="D97" s="34" t="s">
        <v>39</v>
      </c>
      <c r="E97" s="6" t="s">
        <v>213</v>
      </c>
      <c r="F97" s="42">
        <v>70000</v>
      </c>
    </row>
    <row r="98" spans="1:6" ht="29.25" customHeight="1">
      <c r="A98" s="46"/>
      <c r="B98" s="47"/>
      <c r="C98" s="35"/>
      <c r="D98" s="35"/>
      <c r="E98" s="11" t="s">
        <v>105</v>
      </c>
      <c r="F98" s="43"/>
    </row>
    <row r="99" spans="1:6" ht="12.75" customHeight="1">
      <c r="A99" s="44" t="s">
        <v>302</v>
      </c>
      <c r="B99" s="45"/>
      <c r="C99" s="34">
        <v>1</v>
      </c>
      <c r="D99" s="34" t="s">
        <v>39</v>
      </c>
      <c r="E99" s="11" t="s">
        <v>103</v>
      </c>
      <c r="F99" s="42">
        <v>10000</v>
      </c>
    </row>
    <row r="100" spans="1:6" ht="24.75" customHeight="1">
      <c r="A100" s="46"/>
      <c r="B100" s="47"/>
      <c r="C100" s="35"/>
      <c r="D100" s="35"/>
      <c r="E100" s="6" t="s">
        <v>214</v>
      </c>
      <c r="F100" s="43"/>
    </row>
    <row r="101" spans="1:6" ht="15" customHeight="1">
      <c r="A101" s="44" t="s">
        <v>303</v>
      </c>
      <c r="B101" s="45"/>
      <c r="C101" s="34">
        <v>1</v>
      </c>
      <c r="D101" s="34" t="s">
        <v>39</v>
      </c>
      <c r="E101" s="11" t="s">
        <v>215</v>
      </c>
      <c r="F101" s="42">
        <v>20000</v>
      </c>
    </row>
    <row r="102" spans="1:6" ht="29.25" customHeight="1">
      <c r="A102" s="46"/>
      <c r="B102" s="47"/>
      <c r="C102" s="35"/>
      <c r="D102" s="35"/>
      <c r="E102" s="6" t="s">
        <v>216</v>
      </c>
      <c r="F102" s="43"/>
    </row>
    <row r="103" spans="1:6" ht="16.5" customHeight="1">
      <c r="A103" s="44" t="s">
        <v>304</v>
      </c>
      <c r="B103" s="45"/>
      <c r="C103" s="34">
        <v>1</v>
      </c>
      <c r="D103" s="34" t="s">
        <v>39</v>
      </c>
      <c r="E103" s="11" t="s">
        <v>217</v>
      </c>
      <c r="F103" s="42">
        <v>20000</v>
      </c>
    </row>
    <row r="104" spans="1:6" ht="28.5" customHeight="1">
      <c r="A104" s="46"/>
      <c r="B104" s="47"/>
      <c r="C104" s="35"/>
      <c r="D104" s="35"/>
      <c r="E104" s="6" t="s">
        <v>218</v>
      </c>
      <c r="F104" s="43"/>
    </row>
    <row r="105" spans="1:6" ht="18.75" customHeight="1">
      <c r="A105" s="44" t="s">
        <v>305</v>
      </c>
      <c r="B105" s="45"/>
      <c r="C105" s="34">
        <v>1</v>
      </c>
      <c r="D105" s="34" t="s">
        <v>39</v>
      </c>
      <c r="E105" s="6" t="s">
        <v>255</v>
      </c>
      <c r="F105" s="1">
        <v>30000</v>
      </c>
    </row>
    <row r="106" spans="1:6" ht="38.25" customHeight="1">
      <c r="A106" s="46"/>
      <c r="B106" s="47"/>
      <c r="C106" s="35"/>
      <c r="D106" s="35"/>
      <c r="E106" s="6" t="s">
        <v>256</v>
      </c>
      <c r="F106" s="1"/>
    </row>
    <row r="107" spans="1:6" ht="18" customHeight="1">
      <c r="A107" s="44" t="s">
        <v>306</v>
      </c>
      <c r="B107" s="45"/>
      <c r="C107" s="34">
        <v>1</v>
      </c>
      <c r="D107" s="34" t="s">
        <v>39</v>
      </c>
      <c r="E107" s="6" t="s">
        <v>212</v>
      </c>
      <c r="F107" s="42">
        <v>80000</v>
      </c>
    </row>
    <row r="108" spans="1:6" ht="27.75" customHeight="1">
      <c r="A108" s="46"/>
      <c r="B108" s="47"/>
      <c r="C108" s="35"/>
      <c r="D108" s="35"/>
      <c r="E108" s="6" t="s">
        <v>106</v>
      </c>
      <c r="F108" s="43"/>
    </row>
    <row r="109" spans="1:6" ht="17.25" customHeight="1">
      <c r="A109" s="44" t="s">
        <v>236</v>
      </c>
      <c r="B109" s="45"/>
      <c r="C109" s="34">
        <v>1</v>
      </c>
      <c r="D109" s="34" t="s">
        <v>39</v>
      </c>
      <c r="E109" s="6" t="s">
        <v>107</v>
      </c>
      <c r="F109" s="42">
        <v>900000</v>
      </c>
    </row>
    <row r="110" spans="1:6" ht="45.75" customHeight="1">
      <c r="A110" s="46"/>
      <c r="B110" s="47"/>
      <c r="C110" s="35"/>
      <c r="D110" s="35"/>
      <c r="E110" s="6" t="s">
        <v>237</v>
      </c>
      <c r="F110" s="43"/>
    </row>
    <row r="111" spans="1:6" ht="10.5">
      <c r="A111" s="39" t="s">
        <v>135</v>
      </c>
      <c r="B111" s="40"/>
      <c r="C111" s="40"/>
      <c r="D111" s="40"/>
      <c r="E111" s="41"/>
      <c r="F111" s="1">
        <f>SUM(F89:F110)</f>
        <v>2094432.5699999998</v>
      </c>
    </row>
    <row r="112" spans="1:6" ht="10.5" customHeight="1">
      <c r="A112" s="39" t="s">
        <v>98</v>
      </c>
      <c r="B112" s="40"/>
      <c r="C112" s="40"/>
      <c r="D112" s="40"/>
      <c r="E112" s="41"/>
      <c r="F112" s="1">
        <f>F111</f>
        <v>2094432.5699999998</v>
      </c>
    </row>
    <row r="113" spans="1:6" ht="12.75" customHeight="1">
      <c r="A113" s="4" t="s">
        <v>27</v>
      </c>
      <c r="B113" s="36" t="s">
        <v>219</v>
      </c>
      <c r="C113" s="37"/>
      <c r="D113" s="37"/>
      <c r="E113" s="37"/>
      <c r="F113" s="38"/>
    </row>
    <row r="114" spans="1:6" ht="10.5">
      <c r="A114" s="4" t="s">
        <v>28</v>
      </c>
      <c r="B114" s="36" t="s">
        <v>111</v>
      </c>
      <c r="C114" s="37"/>
      <c r="D114" s="37"/>
      <c r="E114" s="37"/>
      <c r="F114" s="38"/>
    </row>
    <row r="115" spans="1:6" ht="10.5" customHeight="1">
      <c r="A115" s="4" t="s">
        <v>55</v>
      </c>
      <c r="B115" s="36" t="s">
        <v>56</v>
      </c>
      <c r="C115" s="37"/>
      <c r="D115" s="37"/>
      <c r="E115" s="37"/>
      <c r="F115" s="38"/>
    </row>
    <row r="116" spans="1:6" ht="10.5" customHeight="1">
      <c r="A116" s="4" t="s">
        <v>36</v>
      </c>
      <c r="B116" s="36" t="s">
        <v>57</v>
      </c>
      <c r="C116" s="37"/>
      <c r="D116" s="37"/>
      <c r="E116" s="37"/>
      <c r="F116" s="38"/>
    </row>
    <row r="117" spans="1:6" ht="12.75" customHeight="1">
      <c r="A117" s="36" t="s">
        <v>33</v>
      </c>
      <c r="B117" s="38"/>
      <c r="C117" s="5" t="s">
        <v>30</v>
      </c>
      <c r="D117" s="5" t="s">
        <v>31</v>
      </c>
      <c r="E117" s="5" t="s">
        <v>32</v>
      </c>
      <c r="F117" s="5" t="s">
        <v>257</v>
      </c>
    </row>
    <row r="118" spans="1:6" ht="21.75" customHeight="1">
      <c r="A118" s="44" t="s">
        <v>148</v>
      </c>
      <c r="B118" s="45"/>
      <c r="C118" s="34">
        <v>1</v>
      </c>
      <c r="D118" s="34" t="s">
        <v>39</v>
      </c>
      <c r="E118" s="6" t="s">
        <v>294</v>
      </c>
      <c r="F118" s="42">
        <v>560000</v>
      </c>
    </row>
    <row r="119" spans="1:6" ht="121.5" customHeight="1">
      <c r="A119" s="46"/>
      <c r="B119" s="47"/>
      <c r="C119" s="35"/>
      <c r="D119" s="35"/>
      <c r="E119" s="6" t="s">
        <v>110</v>
      </c>
      <c r="F119" s="43"/>
    </row>
    <row r="120" spans="1:6" ht="17.25" customHeight="1">
      <c r="A120" s="44" t="s">
        <v>172</v>
      </c>
      <c r="B120" s="45"/>
      <c r="C120" s="34">
        <v>1</v>
      </c>
      <c r="D120" s="34" t="s">
        <v>40</v>
      </c>
      <c r="E120" s="6" t="s">
        <v>220</v>
      </c>
      <c r="F120" s="42">
        <v>60000</v>
      </c>
    </row>
    <row r="121" spans="1:6" ht="18" customHeight="1">
      <c r="A121" s="46"/>
      <c r="B121" s="47"/>
      <c r="C121" s="35"/>
      <c r="D121" s="35"/>
      <c r="E121" s="11" t="s">
        <v>221</v>
      </c>
      <c r="F121" s="43"/>
    </row>
    <row r="122" spans="1:6" ht="18" customHeight="1">
      <c r="A122" s="48" t="s">
        <v>316</v>
      </c>
      <c r="B122" s="49"/>
      <c r="C122" s="28">
        <v>1</v>
      </c>
      <c r="D122" s="28" t="s">
        <v>40</v>
      </c>
      <c r="E122" s="23" t="s">
        <v>317</v>
      </c>
      <c r="F122" s="30">
        <v>104000</v>
      </c>
    </row>
    <row r="123" spans="1:6" ht="18" customHeight="1">
      <c r="A123" s="50"/>
      <c r="B123" s="51"/>
      <c r="C123" s="29"/>
      <c r="D123" s="29"/>
      <c r="E123" s="24" t="s">
        <v>327</v>
      </c>
      <c r="F123" s="31"/>
    </row>
    <row r="124" spans="1:6" ht="18" customHeight="1">
      <c r="A124" s="48" t="s">
        <v>309</v>
      </c>
      <c r="B124" s="49"/>
      <c r="C124" s="28">
        <v>2</v>
      </c>
      <c r="D124" s="28" t="s">
        <v>40</v>
      </c>
      <c r="E124" s="23" t="s">
        <v>310</v>
      </c>
      <c r="F124" s="30">
        <v>30451.46</v>
      </c>
    </row>
    <row r="125" spans="1:6" ht="18" customHeight="1">
      <c r="A125" s="50"/>
      <c r="B125" s="51"/>
      <c r="C125" s="29"/>
      <c r="D125" s="29"/>
      <c r="E125" s="24" t="s">
        <v>311</v>
      </c>
      <c r="F125" s="31"/>
    </row>
    <row r="126" spans="1:6" ht="18" customHeight="1">
      <c r="A126" s="48" t="s">
        <v>336</v>
      </c>
      <c r="B126" s="49"/>
      <c r="C126" s="28">
        <v>1</v>
      </c>
      <c r="D126" s="28" t="s">
        <v>39</v>
      </c>
      <c r="E126" s="23" t="s">
        <v>335</v>
      </c>
      <c r="F126" s="30">
        <v>30950.44</v>
      </c>
    </row>
    <row r="127" spans="1:6" ht="27.75" customHeight="1">
      <c r="A127" s="50"/>
      <c r="B127" s="51"/>
      <c r="C127" s="29"/>
      <c r="D127" s="29"/>
      <c r="E127" s="23" t="s">
        <v>337</v>
      </c>
      <c r="F127" s="31"/>
    </row>
    <row r="128" spans="1:6" ht="16.5" customHeight="1">
      <c r="A128" s="44" t="s">
        <v>149</v>
      </c>
      <c r="B128" s="45"/>
      <c r="C128" s="34">
        <v>1</v>
      </c>
      <c r="D128" s="34" t="s">
        <v>39</v>
      </c>
      <c r="E128" s="6" t="s">
        <v>222</v>
      </c>
      <c r="F128" s="42">
        <v>270000</v>
      </c>
    </row>
    <row r="129" spans="1:6" ht="25.5" customHeight="1">
      <c r="A129" s="46"/>
      <c r="B129" s="47"/>
      <c r="C129" s="35"/>
      <c r="D129" s="35"/>
      <c r="E129" s="6" t="s">
        <v>223</v>
      </c>
      <c r="F129" s="43"/>
    </row>
    <row r="130" spans="1:6" ht="15" customHeight="1">
      <c r="A130" s="44" t="s">
        <v>193</v>
      </c>
      <c r="B130" s="45"/>
      <c r="C130" s="34">
        <v>1</v>
      </c>
      <c r="D130" s="34" t="s">
        <v>39</v>
      </c>
      <c r="E130" s="6" t="s">
        <v>84</v>
      </c>
      <c r="F130" s="1">
        <v>20000</v>
      </c>
    </row>
    <row r="131" spans="1:6" ht="22.5" customHeight="1">
      <c r="A131" s="46"/>
      <c r="B131" s="47"/>
      <c r="C131" s="35"/>
      <c r="D131" s="35"/>
      <c r="E131" s="6" t="s">
        <v>85</v>
      </c>
      <c r="F131" s="1"/>
    </row>
    <row r="132" spans="1:6" ht="16.5" customHeight="1">
      <c r="A132" s="44" t="s">
        <v>307</v>
      </c>
      <c r="B132" s="45"/>
      <c r="C132" s="34">
        <v>1</v>
      </c>
      <c r="D132" s="34" t="s">
        <v>39</v>
      </c>
      <c r="E132" s="6" t="s">
        <v>242</v>
      </c>
      <c r="F132" s="42">
        <v>40000</v>
      </c>
    </row>
    <row r="133" spans="1:6" ht="51" customHeight="1">
      <c r="A133" s="46"/>
      <c r="B133" s="47"/>
      <c r="C133" s="35"/>
      <c r="D133" s="35"/>
      <c r="E133" s="6" t="s">
        <v>224</v>
      </c>
      <c r="F133" s="43"/>
    </row>
    <row r="134" spans="1:6" ht="10.5" customHeight="1">
      <c r="A134" s="39" t="s">
        <v>202</v>
      </c>
      <c r="B134" s="40"/>
      <c r="C134" s="40"/>
      <c r="D134" s="40"/>
      <c r="E134" s="41"/>
      <c r="F134" s="1">
        <f>SUM(F118:F133)</f>
        <v>1115401.9</v>
      </c>
    </row>
    <row r="135" spans="1:6" ht="11.25" customHeight="1">
      <c r="A135" s="3">
        <v>10</v>
      </c>
      <c r="B135" s="36" t="s">
        <v>243</v>
      </c>
      <c r="C135" s="37"/>
      <c r="D135" s="37"/>
      <c r="E135" s="37"/>
      <c r="F135" s="38"/>
    </row>
    <row r="136" spans="1:6" ht="10.5" customHeight="1">
      <c r="A136" s="12">
        <v>10100</v>
      </c>
      <c r="B136" s="36" t="s">
        <v>195</v>
      </c>
      <c r="C136" s="37"/>
      <c r="D136" s="37"/>
      <c r="E136" s="37"/>
      <c r="F136" s="38"/>
    </row>
    <row r="137" spans="1:6" ht="10.5" customHeight="1">
      <c r="A137" s="4" t="s">
        <v>58</v>
      </c>
      <c r="B137" s="36" t="s">
        <v>59</v>
      </c>
      <c r="C137" s="37"/>
      <c r="D137" s="37"/>
      <c r="E137" s="37"/>
      <c r="F137" s="38"/>
    </row>
    <row r="138" spans="1:6" ht="10.5" customHeight="1">
      <c r="A138" s="12" t="s">
        <v>36</v>
      </c>
      <c r="B138" s="36" t="s">
        <v>60</v>
      </c>
      <c r="C138" s="37"/>
      <c r="D138" s="37"/>
      <c r="E138" s="37"/>
      <c r="F138" s="38"/>
    </row>
    <row r="139" spans="1:6" ht="12.75" customHeight="1">
      <c r="A139" s="36" t="s">
        <v>33</v>
      </c>
      <c r="B139" s="38"/>
      <c r="C139" s="5" t="s">
        <v>30</v>
      </c>
      <c r="D139" s="5" t="s">
        <v>31</v>
      </c>
      <c r="E139" s="5" t="s">
        <v>32</v>
      </c>
      <c r="F139" s="5" t="s">
        <v>257</v>
      </c>
    </row>
    <row r="140" spans="1:6" ht="18.75" customHeight="1">
      <c r="A140" s="44" t="s">
        <v>192</v>
      </c>
      <c r="B140" s="45"/>
      <c r="C140" s="34">
        <v>20</v>
      </c>
      <c r="D140" s="34" t="s">
        <v>40</v>
      </c>
      <c r="E140" s="6" t="s">
        <v>285</v>
      </c>
      <c r="F140" s="42">
        <v>900000</v>
      </c>
    </row>
    <row r="141" spans="1:6" ht="78.75" customHeight="1">
      <c r="A141" s="46"/>
      <c r="B141" s="47"/>
      <c r="C141" s="35"/>
      <c r="D141" s="35"/>
      <c r="E141" s="6" t="s">
        <v>286</v>
      </c>
      <c r="F141" s="43"/>
    </row>
    <row r="142" spans="1:6" ht="15" customHeight="1">
      <c r="A142" s="44" t="s">
        <v>150</v>
      </c>
      <c r="B142" s="45"/>
      <c r="C142" s="34">
        <v>1</v>
      </c>
      <c r="D142" s="34" t="s">
        <v>39</v>
      </c>
      <c r="E142" s="6" t="s">
        <v>129</v>
      </c>
      <c r="F142" s="42">
        <v>500000</v>
      </c>
    </row>
    <row r="143" spans="1:6" ht="45.75" customHeight="1">
      <c r="A143" s="46"/>
      <c r="B143" s="47"/>
      <c r="C143" s="35"/>
      <c r="D143" s="35"/>
      <c r="E143" s="6" t="s">
        <v>130</v>
      </c>
      <c r="F143" s="43"/>
    </row>
    <row r="144" spans="1:6" ht="50.25" customHeight="1">
      <c r="A144" s="52"/>
      <c r="B144" s="53"/>
      <c r="C144" s="5"/>
      <c r="D144" s="5"/>
      <c r="E144" s="9" t="s">
        <v>287</v>
      </c>
      <c r="F144" s="1"/>
    </row>
    <row r="145" spans="1:6" ht="16.5" customHeight="1">
      <c r="A145" s="44" t="s">
        <v>151</v>
      </c>
      <c r="B145" s="45"/>
      <c r="C145" s="34">
        <v>1</v>
      </c>
      <c r="D145" s="34" t="s">
        <v>39</v>
      </c>
      <c r="E145" s="6" t="s">
        <v>244</v>
      </c>
      <c r="F145" s="42">
        <v>40000</v>
      </c>
    </row>
    <row r="146" spans="1:6" ht="26.25" customHeight="1">
      <c r="A146" s="46"/>
      <c r="B146" s="47"/>
      <c r="C146" s="35"/>
      <c r="D146" s="35"/>
      <c r="E146" s="6" t="s">
        <v>245</v>
      </c>
      <c r="F146" s="43"/>
    </row>
    <row r="147" spans="1:6" ht="16.5" customHeight="1">
      <c r="A147" s="44" t="s">
        <v>152</v>
      </c>
      <c r="B147" s="45"/>
      <c r="C147" s="34">
        <v>1</v>
      </c>
      <c r="D147" s="34" t="s">
        <v>39</v>
      </c>
      <c r="E147" s="6" t="s">
        <v>226</v>
      </c>
      <c r="F147" s="42">
        <v>320000</v>
      </c>
    </row>
    <row r="148" spans="1:6" ht="61.5" customHeight="1">
      <c r="A148" s="46"/>
      <c r="B148" s="47"/>
      <c r="C148" s="35"/>
      <c r="D148" s="35"/>
      <c r="E148" s="6" t="s">
        <v>87</v>
      </c>
      <c r="F148" s="43"/>
    </row>
    <row r="149" spans="1:6" ht="27.75" customHeight="1">
      <c r="A149" s="44" t="s">
        <v>153</v>
      </c>
      <c r="B149" s="45"/>
      <c r="C149" s="34">
        <v>1</v>
      </c>
      <c r="D149" s="34" t="s">
        <v>39</v>
      </c>
      <c r="E149" s="6" t="s">
        <v>252</v>
      </c>
      <c r="F149" s="1">
        <v>140000</v>
      </c>
    </row>
    <row r="150" spans="1:6" ht="66.75" customHeight="1">
      <c r="A150" s="46"/>
      <c r="B150" s="47"/>
      <c r="C150" s="35"/>
      <c r="D150" s="35"/>
      <c r="E150" s="6" t="s">
        <v>88</v>
      </c>
      <c r="F150" s="1"/>
    </row>
    <row r="151" spans="1:6" ht="18" customHeight="1">
      <c r="A151" s="44" t="s">
        <v>154</v>
      </c>
      <c r="B151" s="45"/>
      <c r="C151" s="34">
        <v>1</v>
      </c>
      <c r="D151" s="34" t="s">
        <v>39</v>
      </c>
      <c r="E151" s="6" t="s">
        <v>253</v>
      </c>
      <c r="F151" s="42">
        <v>90000</v>
      </c>
    </row>
    <row r="152" spans="1:6" ht="61.5" customHeight="1">
      <c r="A152" s="46"/>
      <c r="B152" s="47"/>
      <c r="C152" s="35"/>
      <c r="D152" s="35"/>
      <c r="E152" s="6" t="s">
        <v>89</v>
      </c>
      <c r="F152" s="43"/>
    </row>
    <row r="153" spans="1:6" ht="17.25" customHeight="1">
      <c r="A153" s="44" t="s">
        <v>308</v>
      </c>
      <c r="B153" s="45"/>
      <c r="C153" s="34">
        <v>1</v>
      </c>
      <c r="D153" s="34" t="s">
        <v>39</v>
      </c>
      <c r="E153" s="6" t="s">
        <v>125</v>
      </c>
      <c r="F153" s="42">
        <v>400000</v>
      </c>
    </row>
    <row r="154" spans="1:6" ht="58.5" customHeight="1">
      <c r="A154" s="46"/>
      <c r="B154" s="47"/>
      <c r="C154" s="35"/>
      <c r="D154" s="35"/>
      <c r="E154" s="6" t="s">
        <v>357</v>
      </c>
      <c r="F154" s="43"/>
    </row>
    <row r="155" spans="1:6" ht="17.25" customHeight="1">
      <c r="A155" s="44" t="s">
        <v>225</v>
      </c>
      <c r="B155" s="45"/>
      <c r="C155" s="34">
        <v>1</v>
      </c>
      <c r="D155" s="34" t="s">
        <v>39</v>
      </c>
      <c r="E155" s="6" t="s">
        <v>126</v>
      </c>
      <c r="F155" s="42">
        <v>50000</v>
      </c>
    </row>
    <row r="156" spans="1:6" ht="53.25" customHeight="1">
      <c r="A156" s="46"/>
      <c r="B156" s="47"/>
      <c r="C156" s="35"/>
      <c r="D156" s="35"/>
      <c r="E156" s="6" t="s">
        <v>358</v>
      </c>
      <c r="F156" s="43"/>
    </row>
    <row r="157" spans="1:6" ht="25.5" customHeight="1">
      <c r="A157" s="44" t="s">
        <v>155</v>
      </c>
      <c r="B157" s="45"/>
      <c r="C157" s="34">
        <v>1</v>
      </c>
      <c r="D157" s="34" t="s">
        <v>39</v>
      </c>
      <c r="E157" s="6" t="s">
        <v>127</v>
      </c>
      <c r="F157" s="42">
        <v>200000</v>
      </c>
    </row>
    <row r="158" spans="1:6" ht="53.25" customHeight="1">
      <c r="A158" s="46"/>
      <c r="B158" s="47"/>
      <c r="C158" s="35"/>
      <c r="D158" s="35"/>
      <c r="E158" s="6" t="s">
        <v>357</v>
      </c>
      <c r="F158" s="43"/>
    </row>
    <row r="159" spans="1:6" ht="29.25" customHeight="1">
      <c r="A159" s="44" t="s">
        <v>156</v>
      </c>
      <c r="B159" s="45"/>
      <c r="C159" s="34">
        <v>1</v>
      </c>
      <c r="D159" s="34" t="s">
        <v>39</v>
      </c>
      <c r="E159" s="6" t="s">
        <v>128</v>
      </c>
      <c r="F159" s="42">
        <v>50000</v>
      </c>
    </row>
    <row r="160" spans="1:6" ht="53.25" customHeight="1">
      <c r="A160" s="46"/>
      <c r="B160" s="47"/>
      <c r="C160" s="35"/>
      <c r="D160" s="35"/>
      <c r="E160" s="6" t="s">
        <v>358</v>
      </c>
      <c r="F160" s="43"/>
    </row>
    <row r="161" spans="1:6" ht="25.5" customHeight="1">
      <c r="A161" s="44" t="s">
        <v>157</v>
      </c>
      <c r="B161" s="45"/>
      <c r="C161" s="34">
        <v>1</v>
      </c>
      <c r="D161" s="34" t="s">
        <v>39</v>
      </c>
      <c r="E161" s="6" t="s">
        <v>203</v>
      </c>
      <c r="F161" s="42">
        <v>40000</v>
      </c>
    </row>
    <row r="162" spans="1:6" ht="53.25" customHeight="1">
      <c r="A162" s="46"/>
      <c r="B162" s="47"/>
      <c r="C162" s="35"/>
      <c r="D162" s="35"/>
      <c r="E162" s="6" t="s">
        <v>121</v>
      </c>
      <c r="F162" s="43"/>
    </row>
    <row r="163" spans="1:6" ht="15.75" customHeight="1">
      <c r="A163" s="44" t="s">
        <v>158</v>
      </c>
      <c r="B163" s="45"/>
      <c r="C163" s="34">
        <v>1</v>
      </c>
      <c r="D163" s="34" t="s">
        <v>39</v>
      </c>
      <c r="E163" s="6" t="s">
        <v>112</v>
      </c>
      <c r="F163" s="42">
        <v>70000</v>
      </c>
    </row>
    <row r="164" spans="1:6" ht="23.25" customHeight="1">
      <c r="A164" s="46"/>
      <c r="B164" s="47"/>
      <c r="C164" s="35"/>
      <c r="D164" s="35"/>
      <c r="E164" s="6" t="s">
        <v>341</v>
      </c>
      <c r="F164" s="43"/>
    </row>
    <row r="165" spans="1:6" ht="10.5">
      <c r="A165" s="39" t="s">
        <v>135</v>
      </c>
      <c r="B165" s="41"/>
      <c r="C165" s="6"/>
      <c r="D165" s="6"/>
      <c r="E165" s="1"/>
      <c r="F165" s="13">
        <f>SUM(F140:F164)</f>
        <v>2800000</v>
      </c>
    </row>
    <row r="167" spans="1:6" ht="10.5" customHeight="1">
      <c r="A167" s="12">
        <v>10200</v>
      </c>
      <c r="B167" s="36" t="s">
        <v>254</v>
      </c>
      <c r="C167" s="37"/>
      <c r="D167" s="37"/>
      <c r="E167" s="37"/>
      <c r="F167" s="38"/>
    </row>
    <row r="168" spans="1:6" ht="10.5" customHeight="1">
      <c r="A168" s="4" t="s">
        <v>61</v>
      </c>
      <c r="B168" s="36" t="s">
        <v>62</v>
      </c>
      <c r="C168" s="37"/>
      <c r="D168" s="37"/>
      <c r="E168" s="37"/>
      <c r="F168" s="38"/>
    </row>
    <row r="169" spans="1:6" ht="10.5" customHeight="1">
      <c r="A169" s="12" t="s">
        <v>36</v>
      </c>
      <c r="B169" s="36" t="s">
        <v>63</v>
      </c>
      <c r="C169" s="37"/>
      <c r="D169" s="37"/>
      <c r="E169" s="37"/>
      <c r="F169" s="38"/>
    </row>
    <row r="170" spans="1:6" ht="12.75" customHeight="1">
      <c r="A170" s="36" t="s">
        <v>33</v>
      </c>
      <c r="B170" s="38"/>
      <c r="C170" s="5" t="s">
        <v>30</v>
      </c>
      <c r="D170" s="5" t="s">
        <v>31</v>
      </c>
      <c r="E170" s="5" t="s">
        <v>32</v>
      </c>
      <c r="F170" s="5" t="s">
        <v>257</v>
      </c>
    </row>
    <row r="171" spans="1:6" ht="15" customHeight="1">
      <c r="A171" s="44" t="s">
        <v>238</v>
      </c>
      <c r="B171" s="45"/>
      <c r="C171" s="34">
        <v>1</v>
      </c>
      <c r="D171" s="34" t="s">
        <v>40</v>
      </c>
      <c r="E171" s="11" t="s">
        <v>239</v>
      </c>
      <c r="F171" s="42">
        <v>400000</v>
      </c>
    </row>
    <row r="172" spans="1:6" ht="15" customHeight="1">
      <c r="A172" s="46"/>
      <c r="B172" s="47"/>
      <c r="C172" s="35"/>
      <c r="D172" s="35"/>
      <c r="E172" s="11" t="s">
        <v>206</v>
      </c>
      <c r="F172" s="43"/>
    </row>
    <row r="173" spans="1:6" ht="20.25" customHeight="1">
      <c r="A173" s="44" t="s">
        <v>159</v>
      </c>
      <c r="B173" s="45"/>
      <c r="C173" s="34">
        <v>1</v>
      </c>
      <c r="D173" s="34" t="s">
        <v>39</v>
      </c>
      <c r="E173" s="6" t="s">
        <v>1</v>
      </c>
      <c r="F173" s="42">
        <v>200000</v>
      </c>
    </row>
    <row r="174" spans="1:6" ht="91.5" customHeight="1">
      <c r="A174" s="46"/>
      <c r="B174" s="47"/>
      <c r="C174" s="35"/>
      <c r="D174" s="35"/>
      <c r="E174" s="6" t="s">
        <v>122</v>
      </c>
      <c r="F174" s="43"/>
    </row>
    <row r="175" spans="1:6" ht="10.5">
      <c r="A175" s="39" t="s">
        <v>135</v>
      </c>
      <c r="B175" s="40"/>
      <c r="C175" s="40"/>
      <c r="D175" s="40"/>
      <c r="E175" s="41"/>
      <c r="F175" s="1">
        <f>SUM(F171:F174)</f>
        <v>600000</v>
      </c>
    </row>
    <row r="176" spans="1:6" ht="10.5">
      <c r="A176" s="14"/>
      <c r="B176" s="14"/>
      <c r="C176" s="14"/>
      <c r="D176" s="14"/>
      <c r="E176" s="14"/>
      <c r="F176" s="14"/>
    </row>
    <row r="177" spans="1:6" ht="15.75" customHeight="1">
      <c r="A177" s="12">
        <v>10300</v>
      </c>
      <c r="B177" s="36" t="s">
        <v>2</v>
      </c>
      <c r="C177" s="37"/>
      <c r="D177" s="37"/>
      <c r="E177" s="37"/>
      <c r="F177" s="38"/>
    </row>
    <row r="178" spans="1:6" ht="15.75" customHeight="1">
      <c r="A178" s="4" t="s">
        <v>64</v>
      </c>
      <c r="B178" s="36" t="s">
        <v>65</v>
      </c>
      <c r="C178" s="37"/>
      <c r="D178" s="37"/>
      <c r="E178" s="37"/>
      <c r="F178" s="38"/>
    </row>
    <row r="179" spans="1:6" ht="15.75" customHeight="1">
      <c r="A179" s="12" t="s">
        <v>36</v>
      </c>
      <c r="B179" s="36" t="s">
        <v>66</v>
      </c>
      <c r="C179" s="37"/>
      <c r="D179" s="37"/>
      <c r="E179" s="37"/>
      <c r="F179" s="38"/>
    </row>
    <row r="180" spans="1:6" ht="12.75" customHeight="1">
      <c r="A180" s="36" t="s">
        <v>33</v>
      </c>
      <c r="B180" s="38"/>
      <c r="C180" s="5" t="s">
        <v>30</v>
      </c>
      <c r="D180" s="5" t="s">
        <v>31</v>
      </c>
      <c r="E180" s="5" t="s">
        <v>32</v>
      </c>
      <c r="F180" s="5" t="s">
        <v>257</v>
      </c>
    </row>
    <row r="181" spans="1:6" ht="10.5" customHeight="1">
      <c r="A181" s="44" t="s">
        <v>160</v>
      </c>
      <c r="B181" s="45"/>
      <c r="C181" s="34">
        <v>1</v>
      </c>
      <c r="D181" s="34" t="s">
        <v>39</v>
      </c>
      <c r="E181" s="6" t="s">
        <v>3</v>
      </c>
      <c r="F181" s="42">
        <v>200000</v>
      </c>
    </row>
    <row r="182" spans="1:6" ht="98.25" customHeight="1">
      <c r="A182" s="46"/>
      <c r="B182" s="47"/>
      <c r="C182" s="35"/>
      <c r="D182" s="35"/>
      <c r="E182" s="6" t="s">
        <v>288</v>
      </c>
      <c r="F182" s="43"/>
    </row>
    <row r="183" spans="1:6" ht="18.75" customHeight="1">
      <c r="A183" s="44" t="s">
        <v>161</v>
      </c>
      <c r="B183" s="45"/>
      <c r="C183" s="34">
        <v>1</v>
      </c>
      <c r="D183" s="34" t="s">
        <v>39</v>
      </c>
      <c r="E183" s="6" t="s">
        <v>342</v>
      </c>
      <c r="F183" s="42">
        <v>30000</v>
      </c>
    </row>
    <row r="184" spans="1:6" ht="49.5" customHeight="1">
      <c r="A184" s="46"/>
      <c r="B184" s="47"/>
      <c r="C184" s="35"/>
      <c r="D184" s="35"/>
      <c r="E184" s="6" t="s">
        <v>359</v>
      </c>
      <c r="F184" s="43"/>
    </row>
    <row r="185" spans="1:6" ht="10.5">
      <c r="A185" s="39" t="s">
        <v>135</v>
      </c>
      <c r="B185" s="40"/>
      <c r="C185" s="40"/>
      <c r="D185" s="40"/>
      <c r="E185" s="41"/>
      <c r="F185" s="1">
        <f>SUM(F181:F184)</f>
        <v>230000</v>
      </c>
    </row>
    <row r="186" spans="1:6" ht="10.5" customHeight="1">
      <c r="A186" s="39" t="s">
        <v>202</v>
      </c>
      <c r="B186" s="40"/>
      <c r="C186" s="40"/>
      <c r="D186" s="40"/>
      <c r="E186" s="41"/>
      <c r="F186" s="1">
        <f>F185+F175+F165</f>
        <v>3630000</v>
      </c>
    </row>
    <row r="187" spans="1:6" ht="15.75" customHeight="1">
      <c r="A187" s="3">
        <v>11</v>
      </c>
      <c r="B187" s="39" t="s">
        <v>4</v>
      </c>
      <c r="C187" s="40"/>
      <c r="D187" s="40"/>
      <c r="E187" s="40"/>
      <c r="F187" s="41"/>
    </row>
    <row r="188" spans="1:6" ht="10.5" customHeight="1">
      <c r="A188" s="12">
        <v>11100</v>
      </c>
      <c r="B188" s="36" t="s">
        <v>196</v>
      </c>
      <c r="C188" s="37"/>
      <c r="D188" s="37"/>
      <c r="E188" s="37"/>
      <c r="F188" s="38"/>
    </row>
    <row r="189" spans="1:6" ht="10.5" customHeight="1">
      <c r="A189" s="4" t="s">
        <v>67</v>
      </c>
      <c r="B189" s="36" t="s">
        <v>68</v>
      </c>
      <c r="C189" s="37"/>
      <c r="D189" s="37"/>
      <c r="E189" s="37"/>
      <c r="F189" s="38"/>
    </row>
    <row r="190" spans="1:6" ht="10.5" customHeight="1">
      <c r="A190" s="12" t="s">
        <v>36</v>
      </c>
      <c r="B190" s="36" t="s">
        <v>69</v>
      </c>
      <c r="C190" s="37"/>
      <c r="D190" s="37"/>
      <c r="E190" s="37"/>
      <c r="F190" s="38"/>
    </row>
    <row r="191" spans="1:6" ht="12.75" customHeight="1">
      <c r="A191" s="36" t="s">
        <v>33</v>
      </c>
      <c r="B191" s="38"/>
      <c r="C191" s="5" t="s">
        <v>30</v>
      </c>
      <c r="D191" s="5" t="s">
        <v>31</v>
      </c>
      <c r="E191" s="5" t="s">
        <v>32</v>
      </c>
      <c r="F191" s="5" t="s">
        <v>257</v>
      </c>
    </row>
    <row r="192" spans="1:6" ht="13.5" customHeight="1">
      <c r="A192" s="44" t="s">
        <v>162</v>
      </c>
      <c r="B192" s="45"/>
      <c r="C192" s="34">
        <v>1</v>
      </c>
      <c r="D192" s="34" t="s">
        <v>39</v>
      </c>
      <c r="E192" s="6" t="s">
        <v>197</v>
      </c>
      <c r="F192" s="42">
        <v>830000</v>
      </c>
    </row>
    <row r="193" spans="1:6" ht="59.25" customHeight="1">
      <c r="A193" s="46"/>
      <c r="B193" s="47"/>
      <c r="C193" s="35"/>
      <c r="D193" s="35"/>
      <c r="E193" s="15" t="s">
        <v>132</v>
      </c>
      <c r="F193" s="43"/>
    </row>
    <row r="194" spans="1:6" ht="51" customHeight="1">
      <c r="A194" s="52"/>
      <c r="B194" s="53"/>
      <c r="C194" s="5"/>
      <c r="D194" s="5"/>
      <c r="E194" s="16" t="s">
        <v>133</v>
      </c>
      <c r="F194" s="1"/>
    </row>
    <row r="195" spans="1:6" ht="49.5" customHeight="1">
      <c r="A195" s="52"/>
      <c r="B195" s="53"/>
      <c r="C195" s="5"/>
      <c r="D195" s="5"/>
      <c r="E195" s="16" t="s">
        <v>134</v>
      </c>
      <c r="F195" s="1"/>
    </row>
    <row r="196" spans="1:6" ht="27.75" customHeight="1">
      <c r="A196" s="44" t="s">
        <v>173</v>
      </c>
      <c r="B196" s="45"/>
      <c r="C196" s="34">
        <v>1</v>
      </c>
      <c r="D196" s="34" t="s">
        <v>39</v>
      </c>
      <c r="E196" s="6" t="s">
        <v>353</v>
      </c>
      <c r="F196" s="42">
        <v>30000</v>
      </c>
    </row>
    <row r="197" spans="1:6" ht="31.5" customHeight="1">
      <c r="A197" s="46"/>
      <c r="B197" s="47"/>
      <c r="C197" s="35"/>
      <c r="D197" s="35"/>
      <c r="E197" s="6" t="s">
        <v>354</v>
      </c>
      <c r="F197" s="43"/>
    </row>
    <row r="198" spans="1:6" ht="20.25" customHeight="1">
      <c r="A198" s="44" t="s">
        <v>174</v>
      </c>
      <c r="B198" s="45"/>
      <c r="C198" s="34">
        <v>1</v>
      </c>
      <c r="D198" s="34" t="s">
        <v>40</v>
      </c>
      <c r="E198" s="6" t="s">
        <v>355</v>
      </c>
      <c r="F198" s="42">
        <v>10000</v>
      </c>
    </row>
    <row r="199" spans="1:6" ht="24.75" customHeight="1">
      <c r="A199" s="46"/>
      <c r="B199" s="47"/>
      <c r="C199" s="35"/>
      <c r="D199" s="35"/>
      <c r="E199" s="6" t="s">
        <v>356</v>
      </c>
      <c r="F199" s="43"/>
    </row>
    <row r="200" spans="1:6" ht="26.25" customHeight="1">
      <c r="A200" s="44" t="s">
        <v>175</v>
      </c>
      <c r="B200" s="45"/>
      <c r="C200" s="34">
        <v>5</v>
      </c>
      <c r="D200" s="34" t="s">
        <v>40</v>
      </c>
      <c r="E200" s="6" t="s">
        <v>267</v>
      </c>
      <c r="F200" s="42">
        <v>10000</v>
      </c>
    </row>
    <row r="201" spans="1:6" ht="31.5" customHeight="1">
      <c r="A201" s="46"/>
      <c r="B201" s="47"/>
      <c r="C201" s="35"/>
      <c r="D201" s="35"/>
      <c r="E201" s="6" t="s">
        <v>268</v>
      </c>
      <c r="F201" s="43"/>
    </row>
    <row r="202" spans="1:6" ht="19.5" customHeight="1">
      <c r="A202" s="44" t="s">
        <v>176</v>
      </c>
      <c r="B202" s="45"/>
      <c r="C202" s="34">
        <v>1</v>
      </c>
      <c r="D202" s="34" t="s">
        <v>40</v>
      </c>
      <c r="E202" s="6" t="s">
        <v>271</v>
      </c>
      <c r="F202" s="42">
        <v>30000</v>
      </c>
    </row>
    <row r="203" spans="1:6" ht="26.25" customHeight="1">
      <c r="A203" s="46"/>
      <c r="B203" s="47"/>
      <c r="C203" s="35"/>
      <c r="D203" s="35"/>
      <c r="E203" s="6" t="s">
        <v>272</v>
      </c>
      <c r="F203" s="43"/>
    </row>
    <row r="204" spans="1:6" ht="18" customHeight="1">
      <c r="A204" s="36" t="s">
        <v>135</v>
      </c>
      <c r="B204" s="37"/>
      <c r="C204" s="37"/>
      <c r="D204" s="37"/>
      <c r="E204" s="38"/>
      <c r="F204" s="1">
        <f>SUM(F192:F203)</f>
        <v>910000</v>
      </c>
    </row>
    <row r="205" spans="1:6" ht="14.25" customHeight="1">
      <c r="A205" s="4" t="s">
        <v>289</v>
      </c>
      <c r="B205" s="36" t="s">
        <v>240</v>
      </c>
      <c r="C205" s="37"/>
      <c r="D205" s="37"/>
      <c r="E205" s="37"/>
      <c r="F205" s="38"/>
    </row>
    <row r="206" spans="1:6" ht="13.5" customHeight="1">
      <c r="A206" s="12" t="s">
        <v>36</v>
      </c>
      <c r="B206" s="36" t="s">
        <v>290</v>
      </c>
      <c r="C206" s="37"/>
      <c r="D206" s="37"/>
      <c r="E206" s="37"/>
      <c r="F206" s="38"/>
    </row>
    <row r="207" spans="1:6" ht="13.5" customHeight="1">
      <c r="A207" s="36" t="s">
        <v>33</v>
      </c>
      <c r="B207" s="38"/>
      <c r="C207" s="5" t="s">
        <v>30</v>
      </c>
      <c r="D207" s="5" t="s">
        <v>31</v>
      </c>
      <c r="E207" s="5" t="s">
        <v>32</v>
      </c>
      <c r="F207" s="5" t="s">
        <v>257</v>
      </c>
    </row>
    <row r="208" spans="1:6" ht="15.75" customHeight="1">
      <c r="A208" s="44" t="s">
        <v>177</v>
      </c>
      <c r="B208" s="45"/>
      <c r="C208" s="34">
        <v>20</v>
      </c>
      <c r="D208" s="34" t="s">
        <v>40</v>
      </c>
      <c r="E208" s="6" t="s">
        <v>5</v>
      </c>
      <c r="F208" s="42">
        <v>10000</v>
      </c>
    </row>
    <row r="209" spans="1:6" ht="60" customHeight="1">
      <c r="A209" s="46"/>
      <c r="B209" s="47"/>
      <c r="C209" s="35"/>
      <c r="D209" s="35"/>
      <c r="E209" s="6" t="s">
        <v>227</v>
      </c>
      <c r="F209" s="43"/>
    </row>
    <row r="210" spans="1:6" ht="18" customHeight="1">
      <c r="A210" s="44" t="s">
        <v>178</v>
      </c>
      <c r="B210" s="45"/>
      <c r="C210" s="34">
        <v>10</v>
      </c>
      <c r="D210" s="34" t="s">
        <v>40</v>
      </c>
      <c r="E210" s="6" t="s">
        <v>343</v>
      </c>
      <c r="F210" s="42">
        <v>60000</v>
      </c>
    </row>
    <row r="211" spans="1:6" ht="18.75" customHeight="1">
      <c r="A211" s="46"/>
      <c r="B211" s="47"/>
      <c r="C211" s="35"/>
      <c r="D211" s="35"/>
      <c r="E211" s="6" t="s">
        <v>344</v>
      </c>
      <c r="F211" s="43"/>
    </row>
    <row r="212" spans="1:6" ht="17.25" customHeight="1">
      <c r="A212" s="44" t="s">
        <v>179</v>
      </c>
      <c r="B212" s="45"/>
      <c r="C212" s="34">
        <v>1</v>
      </c>
      <c r="D212" s="34" t="s">
        <v>40</v>
      </c>
      <c r="E212" s="6" t="s">
        <v>345</v>
      </c>
      <c r="F212" s="42">
        <v>80000</v>
      </c>
    </row>
    <row r="213" spans="1:6" ht="30.75" customHeight="1">
      <c r="A213" s="46"/>
      <c r="B213" s="47"/>
      <c r="C213" s="35"/>
      <c r="D213" s="35"/>
      <c r="E213" s="6" t="s">
        <v>346</v>
      </c>
      <c r="F213" s="43"/>
    </row>
    <row r="214" spans="1:6" ht="18.75" customHeight="1">
      <c r="A214" s="44" t="s">
        <v>180</v>
      </c>
      <c r="B214" s="45"/>
      <c r="C214" s="34">
        <v>10</v>
      </c>
      <c r="D214" s="34" t="s">
        <v>40</v>
      </c>
      <c r="E214" s="6" t="s">
        <v>347</v>
      </c>
      <c r="F214" s="42">
        <v>60000</v>
      </c>
    </row>
    <row r="215" spans="1:6" ht="18.75" customHeight="1">
      <c r="A215" s="46"/>
      <c r="B215" s="47"/>
      <c r="C215" s="35"/>
      <c r="D215" s="35"/>
      <c r="E215" s="6" t="s">
        <v>348</v>
      </c>
      <c r="F215" s="43"/>
    </row>
    <row r="216" spans="1:6" ht="18.75" customHeight="1">
      <c r="A216" s="44" t="s">
        <v>181</v>
      </c>
      <c r="B216" s="45"/>
      <c r="C216" s="34">
        <v>5</v>
      </c>
      <c r="D216" s="34" t="s">
        <v>40</v>
      </c>
      <c r="E216" s="6" t="s">
        <v>349</v>
      </c>
      <c r="F216" s="42">
        <v>25000</v>
      </c>
    </row>
    <row r="217" spans="1:6" ht="20.25" customHeight="1">
      <c r="A217" s="46"/>
      <c r="B217" s="47"/>
      <c r="C217" s="35"/>
      <c r="D217" s="35"/>
      <c r="E217" s="6" t="s">
        <v>350</v>
      </c>
      <c r="F217" s="43"/>
    </row>
    <row r="218" spans="1:6" ht="17.25" customHeight="1">
      <c r="A218" s="44" t="s">
        <v>163</v>
      </c>
      <c r="B218" s="45"/>
      <c r="C218" s="34">
        <v>1</v>
      </c>
      <c r="D218" s="34" t="s">
        <v>39</v>
      </c>
      <c r="E218" s="6" t="s">
        <v>351</v>
      </c>
      <c r="F218" s="42">
        <v>5000</v>
      </c>
    </row>
    <row r="219" spans="1:6" ht="20.25" customHeight="1">
      <c r="A219" s="46"/>
      <c r="B219" s="47"/>
      <c r="C219" s="35"/>
      <c r="D219" s="35"/>
      <c r="E219" s="6" t="s">
        <v>352</v>
      </c>
      <c r="F219" s="43"/>
    </row>
    <row r="220" spans="1:6" ht="18" customHeight="1">
      <c r="A220" s="44" t="s">
        <v>182</v>
      </c>
      <c r="B220" s="45"/>
      <c r="C220" s="32">
        <v>20000</v>
      </c>
      <c r="D220" s="34" t="s">
        <v>41</v>
      </c>
      <c r="E220" s="6" t="s">
        <v>269</v>
      </c>
      <c r="F220" s="42">
        <v>10000</v>
      </c>
    </row>
    <row r="221" spans="1:6" ht="29.25" customHeight="1">
      <c r="A221" s="46"/>
      <c r="B221" s="47"/>
      <c r="C221" s="33"/>
      <c r="D221" s="35"/>
      <c r="E221" s="6" t="s">
        <v>270</v>
      </c>
      <c r="F221" s="43"/>
    </row>
    <row r="222" spans="1:6" ht="29.25" customHeight="1">
      <c r="A222" s="48" t="s">
        <v>312</v>
      </c>
      <c r="B222" s="49"/>
      <c r="C222" s="63">
        <v>1</v>
      </c>
      <c r="D222" s="28" t="s">
        <v>324</v>
      </c>
      <c r="E222" s="23" t="s">
        <v>325</v>
      </c>
      <c r="F222" s="30">
        <v>100000</v>
      </c>
    </row>
    <row r="223" spans="1:6" ht="29.25" customHeight="1">
      <c r="A223" s="50"/>
      <c r="B223" s="51"/>
      <c r="C223" s="64"/>
      <c r="D223" s="29"/>
      <c r="E223" s="23" t="s">
        <v>314</v>
      </c>
      <c r="F223" s="31"/>
    </row>
    <row r="224" spans="1:6" ht="29.25" customHeight="1">
      <c r="A224" s="48" t="s">
        <v>313</v>
      </c>
      <c r="B224" s="49"/>
      <c r="C224" s="63">
        <v>1</v>
      </c>
      <c r="D224" s="28" t="s">
        <v>324</v>
      </c>
      <c r="E224" s="23" t="s">
        <v>326</v>
      </c>
      <c r="F224" s="30">
        <v>80000</v>
      </c>
    </row>
    <row r="225" spans="1:6" ht="29.25" customHeight="1">
      <c r="A225" s="50"/>
      <c r="B225" s="51"/>
      <c r="C225" s="64"/>
      <c r="D225" s="29"/>
      <c r="E225" s="23" t="s">
        <v>315</v>
      </c>
      <c r="F225" s="31"/>
    </row>
    <row r="226" spans="1:6" ht="15.75" customHeight="1">
      <c r="A226" s="44" t="s">
        <v>183</v>
      </c>
      <c r="B226" s="45"/>
      <c r="C226" s="32">
        <v>5000</v>
      </c>
      <c r="D226" s="34" t="s">
        <v>41</v>
      </c>
      <c r="E226" s="6" t="s">
        <v>273</v>
      </c>
      <c r="F226" s="42">
        <v>50000</v>
      </c>
    </row>
    <row r="227" spans="1:6" ht="26.25" customHeight="1">
      <c r="A227" s="46"/>
      <c r="B227" s="47"/>
      <c r="C227" s="33"/>
      <c r="D227" s="35"/>
      <c r="E227" s="6" t="s">
        <v>274</v>
      </c>
      <c r="F227" s="43"/>
    </row>
    <row r="228" spans="1:6" ht="15" customHeight="1">
      <c r="A228" s="44" t="s">
        <v>86</v>
      </c>
      <c r="B228" s="45"/>
      <c r="C228" s="59">
        <v>15000</v>
      </c>
      <c r="D228" s="61" t="s">
        <v>41</v>
      </c>
      <c r="E228" s="6" t="s">
        <v>207</v>
      </c>
      <c r="F228" s="42">
        <v>230000</v>
      </c>
    </row>
    <row r="229" spans="1:6" ht="12.75" customHeight="1">
      <c r="A229" s="46"/>
      <c r="B229" s="47"/>
      <c r="C229" s="60"/>
      <c r="D229" s="62"/>
      <c r="E229" s="6" t="s">
        <v>208</v>
      </c>
      <c r="F229" s="43"/>
    </row>
    <row r="230" spans="1:6" ht="24.75" customHeight="1">
      <c r="A230" s="44" t="s">
        <v>241</v>
      </c>
      <c r="B230" s="45"/>
      <c r="C230" s="34">
        <v>3</v>
      </c>
      <c r="D230" s="34" t="s">
        <v>40</v>
      </c>
      <c r="E230" s="10" t="s">
        <v>204</v>
      </c>
      <c r="F230" s="42">
        <v>260000</v>
      </c>
    </row>
    <row r="231" spans="1:6" ht="23.25" customHeight="1">
      <c r="A231" s="46"/>
      <c r="B231" s="47"/>
      <c r="C231" s="35"/>
      <c r="D231" s="35"/>
      <c r="E231" s="6" t="s">
        <v>205</v>
      </c>
      <c r="F231" s="43"/>
    </row>
    <row r="232" spans="1:6" ht="26.25" customHeight="1">
      <c r="A232" s="44" t="s">
        <v>184</v>
      </c>
      <c r="B232" s="45"/>
      <c r="C232" s="32">
        <v>25000</v>
      </c>
      <c r="D232" s="34" t="s">
        <v>41</v>
      </c>
      <c r="E232" s="6" t="s">
        <v>266</v>
      </c>
      <c r="F232" s="1">
        <v>60000</v>
      </c>
    </row>
    <row r="233" spans="1:6" ht="50.25" customHeight="1">
      <c r="A233" s="46"/>
      <c r="B233" s="47"/>
      <c r="C233" s="33"/>
      <c r="D233" s="35"/>
      <c r="E233" s="6" t="s">
        <v>228</v>
      </c>
      <c r="F233" s="1"/>
    </row>
    <row r="234" spans="1:6" ht="10.5">
      <c r="A234" s="39" t="s">
        <v>135</v>
      </c>
      <c r="B234" s="40"/>
      <c r="C234" s="40"/>
      <c r="D234" s="40"/>
      <c r="E234" s="41"/>
      <c r="F234" s="1">
        <f>SUM(F208:F233)</f>
        <v>1030000</v>
      </c>
    </row>
    <row r="235" spans="1:6" ht="10.5" customHeight="1">
      <c r="A235" s="39" t="s">
        <v>98</v>
      </c>
      <c r="B235" s="40"/>
      <c r="C235" s="40"/>
      <c r="D235" s="40"/>
      <c r="E235" s="41"/>
      <c r="F235" s="1">
        <f>F234+F204</f>
        <v>1940000</v>
      </c>
    </row>
    <row r="236" spans="1:6" ht="16.5" customHeight="1">
      <c r="A236" s="3">
        <v>12</v>
      </c>
      <c r="B236" s="36" t="s">
        <v>276</v>
      </c>
      <c r="C236" s="37"/>
      <c r="D236" s="37"/>
      <c r="E236" s="37"/>
      <c r="F236" s="38"/>
    </row>
    <row r="237" spans="1:6" ht="10.5" customHeight="1">
      <c r="A237" s="12">
        <v>12100</v>
      </c>
      <c r="B237" s="36" t="s">
        <v>198</v>
      </c>
      <c r="C237" s="37"/>
      <c r="D237" s="37"/>
      <c r="E237" s="37"/>
      <c r="F237" s="38"/>
    </row>
    <row r="238" spans="1:6" ht="10.5" customHeight="1">
      <c r="A238" s="4" t="s">
        <v>70</v>
      </c>
      <c r="B238" s="36" t="s">
        <v>71</v>
      </c>
      <c r="C238" s="37"/>
      <c r="D238" s="37"/>
      <c r="E238" s="37"/>
      <c r="F238" s="38"/>
    </row>
    <row r="239" spans="1:6" ht="22.5" customHeight="1">
      <c r="A239" s="12" t="s">
        <v>36</v>
      </c>
      <c r="B239" s="36" t="s">
        <v>72</v>
      </c>
      <c r="C239" s="37"/>
      <c r="D239" s="37"/>
      <c r="E239" s="37"/>
      <c r="F239" s="38"/>
    </row>
    <row r="240" spans="1:6" ht="12.75" customHeight="1">
      <c r="A240" s="36" t="s">
        <v>33</v>
      </c>
      <c r="B240" s="38"/>
      <c r="C240" s="5" t="s">
        <v>30</v>
      </c>
      <c r="D240" s="5" t="s">
        <v>31</v>
      </c>
      <c r="E240" s="5" t="s">
        <v>32</v>
      </c>
      <c r="F240" s="5" t="s">
        <v>257</v>
      </c>
    </row>
    <row r="241" spans="1:6" ht="15.75" customHeight="1">
      <c r="A241" s="44" t="s">
        <v>164</v>
      </c>
      <c r="B241" s="45"/>
      <c r="C241" s="34">
        <v>1</v>
      </c>
      <c r="D241" s="34" t="s">
        <v>39</v>
      </c>
      <c r="E241" s="6" t="s">
        <v>198</v>
      </c>
      <c r="F241" s="42">
        <v>240000</v>
      </c>
    </row>
    <row r="242" spans="1:6" ht="89.25" customHeight="1">
      <c r="A242" s="46"/>
      <c r="B242" s="47"/>
      <c r="C242" s="35"/>
      <c r="D242" s="35"/>
      <c r="E242" s="17" t="s">
        <v>124</v>
      </c>
      <c r="F242" s="43"/>
    </row>
    <row r="243" spans="1:6" ht="29.25" customHeight="1">
      <c r="A243" s="44" t="s">
        <v>185</v>
      </c>
      <c r="B243" s="45"/>
      <c r="C243" s="34">
        <v>5</v>
      </c>
      <c r="D243" s="34" t="s">
        <v>40</v>
      </c>
      <c r="E243" s="6" t="s">
        <v>277</v>
      </c>
      <c r="F243" s="42">
        <v>130000</v>
      </c>
    </row>
    <row r="244" spans="1:6" ht="74.25" customHeight="1">
      <c r="A244" s="46"/>
      <c r="B244" s="47"/>
      <c r="C244" s="35"/>
      <c r="D244" s="35"/>
      <c r="E244" s="6" t="s">
        <v>123</v>
      </c>
      <c r="F244" s="43"/>
    </row>
    <row r="245" spans="1:6" ht="11.25" customHeight="1">
      <c r="A245" s="44" t="s">
        <v>186</v>
      </c>
      <c r="B245" s="45"/>
      <c r="C245" s="34">
        <v>3</v>
      </c>
      <c r="D245" s="34" t="s">
        <v>40</v>
      </c>
      <c r="E245" s="6" t="s">
        <v>278</v>
      </c>
      <c r="F245" s="42">
        <v>25000</v>
      </c>
    </row>
    <row r="246" spans="1:6" ht="18" customHeight="1">
      <c r="A246" s="46"/>
      <c r="B246" s="47"/>
      <c r="C246" s="35"/>
      <c r="D246" s="35"/>
      <c r="E246" s="6" t="s">
        <v>279</v>
      </c>
      <c r="F246" s="43"/>
    </row>
    <row r="247" spans="1:6" ht="18" customHeight="1">
      <c r="A247" s="44" t="s">
        <v>187</v>
      </c>
      <c r="B247" s="45"/>
      <c r="C247" s="34">
        <v>6</v>
      </c>
      <c r="D247" s="34" t="s">
        <v>40</v>
      </c>
      <c r="E247" s="6" t="s">
        <v>291</v>
      </c>
      <c r="F247" s="42">
        <v>80000</v>
      </c>
    </row>
    <row r="248" spans="1:6" ht="39" customHeight="1">
      <c r="A248" s="46"/>
      <c r="B248" s="47"/>
      <c r="C248" s="35"/>
      <c r="D248" s="35"/>
      <c r="E248" s="6" t="s">
        <v>83</v>
      </c>
      <c r="F248" s="43"/>
    </row>
    <row r="249" spans="1:6" ht="24" customHeight="1">
      <c r="A249" s="48" t="s">
        <v>82</v>
      </c>
      <c r="B249" s="49"/>
      <c r="C249" s="28">
        <v>1</v>
      </c>
      <c r="D249" s="28" t="s">
        <v>40</v>
      </c>
      <c r="E249" s="23" t="s">
        <v>332</v>
      </c>
      <c r="F249" s="30">
        <v>82000</v>
      </c>
    </row>
    <row r="250" spans="1:6" ht="27" customHeight="1">
      <c r="A250" s="50"/>
      <c r="B250" s="51"/>
      <c r="C250" s="29"/>
      <c r="D250" s="29"/>
      <c r="E250" s="23" t="s">
        <v>83</v>
      </c>
      <c r="F250" s="31"/>
    </row>
    <row r="251" spans="1:6" ht="27" customHeight="1">
      <c r="A251" s="48" t="s">
        <v>331</v>
      </c>
      <c r="B251" s="49"/>
      <c r="C251" s="28">
        <v>1</v>
      </c>
      <c r="D251" s="28" t="s">
        <v>40</v>
      </c>
      <c r="E251" s="23" t="s">
        <v>81</v>
      </c>
      <c r="F251" s="30">
        <v>15581.6</v>
      </c>
    </row>
    <row r="252" spans="1:6" ht="27" customHeight="1">
      <c r="A252" s="50"/>
      <c r="B252" s="51"/>
      <c r="C252" s="29"/>
      <c r="D252" s="29"/>
      <c r="E252" s="23" t="s">
        <v>83</v>
      </c>
      <c r="F252" s="31"/>
    </row>
    <row r="253" spans="1:6" ht="27" customHeight="1">
      <c r="A253" s="48" t="s">
        <v>333</v>
      </c>
      <c r="B253" s="49"/>
      <c r="C253" s="28">
        <v>1</v>
      </c>
      <c r="D253" s="28" t="s">
        <v>39</v>
      </c>
      <c r="E253" s="23" t="s">
        <v>321</v>
      </c>
      <c r="F253" s="30">
        <v>850</v>
      </c>
    </row>
    <row r="254" spans="1:6" ht="27" customHeight="1">
      <c r="A254" s="50"/>
      <c r="B254" s="51"/>
      <c r="C254" s="29"/>
      <c r="D254" s="29"/>
      <c r="E254" s="23" t="s">
        <v>334</v>
      </c>
      <c r="F254" s="31"/>
    </row>
    <row r="255" spans="1:6" ht="11.25" customHeight="1">
      <c r="A255" s="44" t="s">
        <v>165</v>
      </c>
      <c r="B255" s="45"/>
      <c r="C255" s="34">
        <v>1</v>
      </c>
      <c r="D255" s="34" t="s">
        <v>39</v>
      </c>
      <c r="E255" s="6" t="s">
        <v>280</v>
      </c>
      <c r="F255" s="42">
        <v>25000</v>
      </c>
    </row>
    <row r="256" spans="1:6" ht="39" customHeight="1">
      <c r="A256" s="46"/>
      <c r="B256" s="47"/>
      <c r="C256" s="35"/>
      <c r="D256" s="35"/>
      <c r="E256" s="6" t="s">
        <v>281</v>
      </c>
      <c r="F256" s="43"/>
    </row>
    <row r="257" spans="1:6" ht="10.5">
      <c r="A257" s="39" t="s">
        <v>135</v>
      </c>
      <c r="B257" s="40"/>
      <c r="C257" s="40"/>
      <c r="D257" s="40"/>
      <c r="E257" s="41"/>
      <c r="F257" s="1">
        <f>SUM(F240:F256)</f>
        <v>598431.6</v>
      </c>
    </row>
    <row r="258" spans="1:6" ht="10.5" customHeight="1">
      <c r="A258" s="39" t="s">
        <v>202</v>
      </c>
      <c r="B258" s="40"/>
      <c r="C258" s="40"/>
      <c r="D258" s="40"/>
      <c r="E258" s="41"/>
      <c r="F258" s="1">
        <f>F257</f>
        <v>598431.6</v>
      </c>
    </row>
    <row r="259" spans="1:6" ht="14.25" customHeight="1">
      <c r="A259" s="3">
        <v>13</v>
      </c>
      <c r="B259" s="36" t="s">
        <v>282</v>
      </c>
      <c r="C259" s="37"/>
      <c r="D259" s="37"/>
      <c r="E259" s="37"/>
      <c r="F259" s="38"/>
    </row>
    <row r="260" spans="1:6" ht="10.5" customHeight="1">
      <c r="A260" s="12">
        <v>13100</v>
      </c>
      <c r="B260" s="36" t="s">
        <v>199</v>
      </c>
      <c r="C260" s="37"/>
      <c r="D260" s="37"/>
      <c r="E260" s="37"/>
      <c r="F260" s="38"/>
    </row>
    <row r="261" spans="1:6" ht="10.5" customHeight="1">
      <c r="A261" s="4" t="s">
        <v>73</v>
      </c>
      <c r="B261" s="36" t="s">
        <v>74</v>
      </c>
      <c r="C261" s="37"/>
      <c r="D261" s="37"/>
      <c r="E261" s="37"/>
      <c r="F261" s="38"/>
    </row>
    <row r="262" spans="1:6" ht="10.5" customHeight="1">
      <c r="A262" s="12" t="s">
        <v>36</v>
      </c>
      <c r="B262" s="36" t="s">
        <v>75</v>
      </c>
      <c r="C262" s="37"/>
      <c r="D262" s="37"/>
      <c r="E262" s="37"/>
      <c r="F262" s="38"/>
    </row>
    <row r="263" spans="1:6" ht="12.75" customHeight="1">
      <c r="A263" s="36" t="s">
        <v>33</v>
      </c>
      <c r="B263" s="38"/>
      <c r="C263" s="5" t="s">
        <v>30</v>
      </c>
      <c r="D263" s="5" t="s">
        <v>31</v>
      </c>
      <c r="E263" s="5" t="s">
        <v>32</v>
      </c>
      <c r="F263" s="5" t="s">
        <v>257</v>
      </c>
    </row>
    <row r="264" spans="1:6" ht="16.5" customHeight="1">
      <c r="A264" s="44" t="s">
        <v>166</v>
      </c>
      <c r="B264" s="45"/>
      <c r="C264" s="34">
        <v>1</v>
      </c>
      <c r="D264" s="34" t="s">
        <v>39</v>
      </c>
      <c r="E264" s="6" t="s">
        <v>248</v>
      </c>
      <c r="F264" s="42">
        <v>200000</v>
      </c>
    </row>
    <row r="265" spans="1:6" ht="75.75" customHeight="1">
      <c r="A265" s="46"/>
      <c r="B265" s="47"/>
      <c r="C265" s="35"/>
      <c r="D265" s="35"/>
      <c r="E265" s="6" t="s">
        <v>292</v>
      </c>
      <c r="F265" s="43"/>
    </row>
    <row r="266" spans="1:6" ht="28.5" customHeight="1">
      <c r="A266" s="48" t="s">
        <v>328</v>
      </c>
      <c r="B266" s="49"/>
      <c r="C266" s="28">
        <v>1</v>
      </c>
      <c r="D266" s="28" t="s">
        <v>324</v>
      </c>
      <c r="E266" s="23" t="s">
        <v>330</v>
      </c>
      <c r="F266" s="30">
        <v>104000</v>
      </c>
    </row>
    <row r="267" spans="1:6" ht="26.25" customHeight="1">
      <c r="A267" s="50"/>
      <c r="B267" s="51"/>
      <c r="C267" s="29"/>
      <c r="D267" s="29"/>
      <c r="E267" s="25" t="s">
        <v>329</v>
      </c>
      <c r="F267" s="31"/>
    </row>
    <row r="268" spans="1:6" ht="18" customHeight="1">
      <c r="A268" s="44" t="s">
        <v>188</v>
      </c>
      <c r="B268" s="45"/>
      <c r="C268" s="34">
        <v>20</v>
      </c>
      <c r="D268" s="34" t="s">
        <v>40</v>
      </c>
      <c r="E268" s="6" t="s">
        <v>100</v>
      </c>
      <c r="F268" s="42">
        <v>5000</v>
      </c>
    </row>
    <row r="269" spans="1:6" ht="28.5" customHeight="1">
      <c r="A269" s="46"/>
      <c r="B269" s="47"/>
      <c r="C269" s="35"/>
      <c r="D269" s="35"/>
      <c r="E269" s="6" t="s">
        <v>101</v>
      </c>
      <c r="F269" s="43"/>
    </row>
    <row r="270" spans="1:6" ht="15" customHeight="1">
      <c r="A270" s="44" t="s">
        <v>189</v>
      </c>
      <c r="B270" s="45"/>
      <c r="C270" s="34">
        <v>1</v>
      </c>
      <c r="D270" s="34" t="s">
        <v>40</v>
      </c>
      <c r="E270" s="6" t="s">
        <v>6</v>
      </c>
      <c r="F270" s="42">
        <v>5000</v>
      </c>
    </row>
    <row r="271" spans="1:6" ht="16.5" customHeight="1">
      <c r="A271" s="46"/>
      <c r="B271" s="47"/>
      <c r="C271" s="35"/>
      <c r="D271" s="35"/>
      <c r="E271" s="6" t="s">
        <v>283</v>
      </c>
      <c r="F271" s="43"/>
    </row>
    <row r="272" spans="1:6" ht="17.25" customHeight="1">
      <c r="A272" s="44" t="s">
        <v>190</v>
      </c>
      <c r="B272" s="45"/>
      <c r="C272" s="34">
        <v>3</v>
      </c>
      <c r="D272" s="34" t="s">
        <v>40</v>
      </c>
      <c r="E272" s="6" t="s">
        <v>284</v>
      </c>
      <c r="F272" s="42">
        <v>5000</v>
      </c>
    </row>
    <row r="273" spans="1:6" ht="24.75" customHeight="1">
      <c r="A273" s="46"/>
      <c r="B273" s="47"/>
      <c r="C273" s="35"/>
      <c r="D273" s="35"/>
      <c r="E273" s="3" t="s">
        <v>90</v>
      </c>
      <c r="F273" s="43"/>
    </row>
    <row r="274" spans="1:6" ht="19.5" customHeight="1">
      <c r="A274" s="44" t="s">
        <v>191</v>
      </c>
      <c r="B274" s="45"/>
      <c r="C274" s="34">
        <v>20</v>
      </c>
      <c r="D274" s="34" t="s">
        <v>40</v>
      </c>
      <c r="E274" s="6" t="s">
        <v>293</v>
      </c>
      <c r="F274" s="42">
        <v>5000</v>
      </c>
    </row>
    <row r="275" spans="1:6" ht="29.25" customHeight="1">
      <c r="A275" s="46"/>
      <c r="B275" s="47"/>
      <c r="C275" s="35"/>
      <c r="D275" s="35"/>
      <c r="E275" s="6" t="s">
        <v>91</v>
      </c>
      <c r="F275" s="43"/>
    </row>
    <row r="276" spans="1:6" ht="16.5" customHeight="1">
      <c r="A276" s="44" t="s">
        <v>167</v>
      </c>
      <c r="B276" s="45"/>
      <c r="C276" s="34">
        <v>1</v>
      </c>
      <c r="D276" s="34" t="s">
        <v>39</v>
      </c>
      <c r="E276" s="6" t="s">
        <v>92</v>
      </c>
      <c r="F276" s="42">
        <v>5000</v>
      </c>
    </row>
    <row r="277" spans="1:6" ht="30" customHeight="1">
      <c r="A277" s="46"/>
      <c r="B277" s="47"/>
      <c r="C277" s="35"/>
      <c r="D277" s="35"/>
      <c r="E277" s="6" t="s">
        <v>93</v>
      </c>
      <c r="F277" s="43"/>
    </row>
    <row r="278" spans="1:6" ht="29.25" customHeight="1">
      <c r="A278" s="44" t="s">
        <v>168</v>
      </c>
      <c r="B278" s="45"/>
      <c r="C278" s="34">
        <v>1</v>
      </c>
      <c r="D278" s="34" t="s">
        <v>39</v>
      </c>
      <c r="E278" s="6" t="s">
        <v>295</v>
      </c>
      <c r="F278" s="18">
        <v>5000</v>
      </c>
    </row>
    <row r="279" spans="1:6" ht="20.25" customHeight="1">
      <c r="A279" s="46"/>
      <c r="B279" s="47"/>
      <c r="C279" s="35"/>
      <c r="D279" s="35"/>
      <c r="E279" s="6" t="s">
        <v>296</v>
      </c>
      <c r="F279" s="18"/>
    </row>
    <row r="280" spans="1:6" ht="17.25" customHeight="1">
      <c r="A280" s="44" t="s">
        <v>169</v>
      </c>
      <c r="B280" s="45"/>
      <c r="C280" s="34">
        <v>1</v>
      </c>
      <c r="D280" s="34" t="s">
        <v>39</v>
      </c>
      <c r="E280" s="6" t="s">
        <v>94</v>
      </c>
      <c r="F280" s="42">
        <v>20000</v>
      </c>
    </row>
    <row r="281" spans="1:6" ht="25.5" customHeight="1">
      <c r="A281" s="46"/>
      <c r="B281" s="47"/>
      <c r="C281" s="35"/>
      <c r="D281" s="35"/>
      <c r="E281" s="6" t="s">
        <v>95</v>
      </c>
      <c r="F281" s="43"/>
    </row>
    <row r="282" spans="1:6" ht="10.5">
      <c r="A282" s="39" t="s">
        <v>135</v>
      </c>
      <c r="B282" s="40"/>
      <c r="C282" s="40"/>
      <c r="D282" s="40"/>
      <c r="E282" s="41"/>
      <c r="F282" s="1">
        <f>SUM(F264:F281)</f>
        <v>354000</v>
      </c>
    </row>
    <row r="283" spans="1:6" ht="10.5" customHeight="1">
      <c r="A283" s="39" t="s">
        <v>202</v>
      </c>
      <c r="B283" s="40"/>
      <c r="C283" s="40"/>
      <c r="D283" s="40"/>
      <c r="E283" s="41"/>
      <c r="F283" s="1">
        <f>F282</f>
        <v>354000</v>
      </c>
    </row>
    <row r="284" spans="1:6" ht="10.5" customHeight="1">
      <c r="A284" s="58" t="s">
        <v>99</v>
      </c>
      <c r="B284" s="58"/>
      <c r="C284" s="58"/>
      <c r="D284" s="58"/>
      <c r="E284" s="58"/>
      <c r="F284" s="1">
        <f>F11+F20+F29+F38+F47+F61+F83+F112+F134+F186+F235+F258+F283</f>
        <v>13154924.44</v>
      </c>
    </row>
    <row r="285" spans="1:7" ht="10.5">
      <c r="A285" s="19"/>
      <c r="B285" s="19"/>
      <c r="C285" s="19"/>
      <c r="D285" s="19"/>
      <c r="E285" s="19"/>
      <c r="F285" s="26">
        <v>12500000</v>
      </c>
      <c r="G285" s="27"/>
    </row>
    <row r="286" spans="1:7" ht="10.5">
      <c r="A286" s="65" t="s">
        <v>29</v>
      </c>
      <c r="B286" s="65"/>
      <c r="C286" s="65"/>
      <c r="D286" s="65"/>
      <c r="E286" s="65"/>
      <c r="F286" s="65"/>
      <c r="G286" s="27"/>
    </row>
    <row r="287" spans="1:7" ht="10.5">
      <c r="A287" s="21"/>
      <c r="B287" s="19"/>
      <c r="C287" s="19"/>
      <c r="D287" s="19"/>
      <c r="E287" s="19"/>
      <c r="F287" s="19"/>
      <c r="G287" s="27"/>
    </row>
    <row r="288" spans="1:7" ht="10.5">
      <c r="A288" s="21"/>
      <c r="B288" s="19"/>
      <c r="C288" s="19"/>
      <c r="D288" s="19"/>
      <c r="E288" s="19"/>
      <c r="F288" s="19"/>
      <c r="G288" s="20"/>
    </row>
    <row r="289" spans="1:7" ht="10.5">
      <c r="A289" s="21"/>
      <c r="B289" s="19"/>
      <c r="C289" s="19"/>
      <c r="D289" s="19"/>
      <c r="E289" s="19"/>
      <c r="F289" s="19"/>
      <c r="G289" s="20"/>
    </row>
    <row r="290" spans="1:7" ht="10.5">
      <c r="A290" s="65" t="s">
        <v>96</v>
      </c>
      <c r="B290" s="65"/>
      <c r="C290" s="65"/>
      <c r="D290" s="65"/>
      <c r="E290" s="65"/>
      <c r="F290" s="65"/>
      <c r="G290" s="20"/>
    </row>
    <row r="291" spans="1:7" ht="10.5">
      <c r="A291" s="65" t="s">
        <v>97</v>
      </c>
      <c r="B291" s="65"/>
      <c r="C291" s="65"/>
      <c r="D291" s="65"/>
      <c r="E291" s="65"/>
      <c r="F291" s="65"/>
      <c r="G291" s="20"/>
    </row>
    <row r="292" spans="1:6" ht="10.5">
      <c r="A292" s="22"/>
      <c r="B292" s="22"/>
      <c r="C292" s="22"/>
      <c r="D292" s="22"/>
      <c r="E292" s="22"/>
      <c r="F292" s="22"/>
    </row>
  </sheetData>
  <mergeCells count="449">
    <mergeCell ref="F124:F125"/>
    <mergeCell ref="F109:F110"/>
    <mergeCell ref="D253:D254"/>
    <mergeCell ref="F253:F254"/>
    <mergeCell ref="F126:F127"/>
    <mergeCell ref="D122:D123"/>
    <mergeCell ref="F122:F123"/>
    <mergeCell ref="F159:F160"/>
    <mergeCell ref="F147:F148"/>
    <mergeCell ref="F151:F152"/>
    <mergeCell ref="A95:B96"/>
    <mergeCell ref="C95:C96"/>
    <mergeCell ref="D95:D96"/>
    <mergeCell ref="F95:F96"/>
    <mergeCell ref="A124:B125"/>
    <mergeCell ref="C124:C125"/>
    <mergeCell ref="D124:D125"/>
    <mergeCell ref="A266:B267"/>
    <mergeCell ref="C266:C267"/>
    <mergeCell ref="D266:D267"/>
    <mergeCell ref="A126:B127"/>
    <mergeCell ref="C126:C127"/>
    <mergeCell ref="D126:D127"/>
    <mergeCell ref="D159:D160"/>
    <mergeCell ref="F266:F267"/>
    <mergeCell ref="A93:B94"/>
    <mergeCell ref="C93:C94"/>
    <mergeCell ref="D93:D94"/>
    <mergeCell ref="F93:F94"/>
    <mergeCell ref="C224:C225"/>
    <mergeCell ref="D224:D225"/>
    <mergeCell ref="F224:F225"/>
    <mergeCell ref="A122:B123"/>
    <mergeCell ref="C122:C123"/>
    <mergeCell ref="A91:B92"/>
    <mergeCell ref="C91:C92"/>
    <mergeCell ref="D91:D92"/>
    <mergeCell ref="F91:F92"/>
    <mergeCell ref="A140:B141"/>
    <mergeCell ref="F140:F141"/>
    <mergeCell ref="A145:B146"/>
    <mergeCell ref="F145:F146"/>
    <mergeCell ref="D145:D146"/>
    <mergeCell ref="A153:B154"/>
    <mergeCell ref="D142:D143"/>
    <mergeCell ref="A171:B172"/>
    <mergeCell ref="C171:C172"/>
    <mergeCell ref="D171:D172"/>
    <mergeCell ref="B167:F167"/>
    <mergeCell ref="A170:B170"/>
    <mergeCell ref="A165:B165"/>
    <mergeCell ref="B168:F168"/>
    <mergeCell ref="C145:C146"/>
    <mergeCell ref="B178:F178"/>
    <mergeCell ref="B179:F179"/>
    <mergeCell ref="B190:F190"/>
    <mergeCell ref="C183:C184"/>
    <mergeCell ref="D183:D184"/>
    <mergeCell ref="A181:B182"/>
    <mergeCell ref="A183:B184"/>
    <mergeCell ref="A180:B180"/>
    <mergeCell ref="A37:E37"/>
    <mergeCell ref="F171:F172"/>
    <mergeCell ref="A157:B158"/>
    <mergeCell ref="C157:C158"/>
    <mergeCell ref="D157:D158"/>
    <mergeCell ref="B169:F169"/>
    <mergeCell ref="C161:C162"/>
    <mergeCell ref="D161:D162"/>
    <mergeCell ref="C163:C164"/>
    <mergeCell ref="D163:D164"/>
    <mergeCell ref="A7:B7"/>
    <mergeCell ref="A8:B9"/>
    <mergeCell ref="F8:F9"/>
    <mergeCell ref="F107:F108"/>
    <mergeCell ref="A26:B27"/>
    <mergeCell ref="F26:F27"/>
    <mergeCell ref="A28:E28"/>
    <mergeCell ref="C26:C27"/>
    <mergeCell ref="D26:D27"/>
    <mergeCell ref="A35:B36"/>
    <mergeCell ref="B2:F2"/>
    <mergeCell ref="B3:F3"/>
    <mergeCell ref="B4:F4"/>
    <mergeCell ref="B12:F12"/>
    <mergeCell ref="A10:E10"/>
    <mergeCell ref="A11:E11"/>
    <mergeCell ref="C8:C9"/>
    <mergeCell ref="D8:D9"/>
    <mergeCell ref="B5:F5"/>
    <mergeCell ref="B6:F6"/>
    <mergeCell ref="D17:D18"/>
    <mergeCell ref="A25:B25"/>
    <mergeCell ref="B33:F33"/>
    <mergeCell ref="B32:F32"/>
    <mergeCell ref="A38:E38"/>
    <mergeCell ref="B40:F40"/>
    <mergeCell ref="A43:B43"/>
    <mergeCell ref="A44:B45"/>
    <mergeCell ref="F44:F45"/>
    <mergeCell ref="C44:C45"/>
    <mergeCell ref="D44:D45"/>
    <mergeCell ref="B41:F41"/>
    <mergeCell ref="B42:F42"/>
    <mergeCell ref="B39:F39"/>
    <mergeCell ref="A46:E46"/>
    <mergeCell ref="A47:E47"/>
    <mergeCell ref="B48:F48"/>
    <mergeCell ref="B49:F49"/>
    <mergeCell ref="F53:F54"/>
    <mergeCell ref="A55:B55"/>
    <mergeCell ref="C53:C54"/>
    <mergeCell ref="D53:D54"/>
    <mergeCell ref="A56:B57"/>
    <mergeCell ref="C58:C59"/>
    <mergeCell ref="D58:D59"/>
    <mergeCell ref="A52:B52"/>
    <mergeCell ref="A53:B54"/>
    <mergeCell ref="C56:C57"/>
    <mergeCell ref="D56:D57"/>
    <mergeCell ref="A70:B71"/>
    <mergeCell ref="F70:F71"/>
    <mergeCell ref="B62:F62"/>
    <mergeCell ref="B63:F63"/>
    <mergeCell ref="A66:B66"/>
    <mergeCell ref="A67:B68"/>
    <mergeCell ref="F67:F68"/>
    <mergeCell ref="A69:B69"/>
    <mergeCell ref="C67:C68"/>
    <mergeCell ref="D67:D68"/>
    <mergeCell ref="A72:B73"/>
    <mergeCell ref="F72:F73"/>
    <mergeCell ref="A76:B77"/>
    <mergeCell ref="F76:F77"/>
    <mergeCell ref="C72:C73"/>
    <mergeCell ref="D72:D73"/>
    <mergeCell ref="C76:C77"/>
    <mergeCell ref="D76:D77"/>
    <mergeCell ref="A74:B75"/>
    <mergeCell ref="C74:C75"/>
    <mergeCell ref="A78:B79"/>
    <mergeCell ref="F78:F79"/>
    <mergeCell ref="A80:B81"/>
    <mergeCell ref="F80:F81"/>
    <mergeCell ref="C78:C79"/>
    <mergeCell ref="D78:D79"/>
    <mergeCell ref="C80:C81"/>
    <mergeCell ref="D80:D81"/>
    <mergeCell ref="A82:E82"/>
    <mergeCell ref="A83:E83"/>
    <mergeCell ref="B84:F84"/>
    <mergeCell ref="B85:F85"/>
    <mergeCell ref="A88:B88"/>
    <mergeCell ref="A89:B90"/>
    <mergeCell ref="F89:F90"/>
    <mergeCell ref="C89:C90"/>
    <mergeCell ref="D89:D90"/>
    <mergeCell ref="A290:F290"/>
    <mergeCell ref="A291:F291"/>
    <mergeCell ref="A286:F286"/>
    <mergeCell ref="F153:F154"/>
    <mergeCell ref="B205:F205"/>
    <mergeCell ref="A247:B248"/>
    <mergeCell ref="F247:F248"/>
    <mergeCell ref="F157:F158"/>
    <mergeCell ref="A159:B160"/>
    <mergeCell ref="C159:C160"/>
    <mergeCell ref="A97:B98"/>
    <mergeCell ref="F97:F98"/>
    <mergeCell ref="A99:B100"/>
    <mergeCell ref="F99:F100"/>
    <mergeCell ref="A101:B102"/>
    <mergeCell ref="F101:F102"/>
    <mergeCell ref="A103:B104"/>
    <mergeCell ref="F103:F104"/>
    <mergeCell ref="A118:B119"/>
    <mergeCell ref="F118:F119"/>
    <mergeCell ref="A109:B110"/>
    <mergeCell ref="C118:C119"/>
    <mergeCell ref="D118:D119"/>
    <mergeCell ref="A111:E111"/>
    <mergeCell ref="A112:E112"/>
    <mergeCell ref="B113:F113"/>
    <mergeCell ref="B114:F114"/>
    <mergeCell ref="A117:B117"/>
    <mergeCell ref="A120:B121"/>
    <mergeCell ref="F120:F121"/>
    <mergeCell ref="C120:C121"/>
    <mergeCell ref="D120:D121"/>
    <mergeCell ref="F128:F129"/>
    <mergeCell ref="C128:C129"/>
    <mergeCell ref="D128:D129"/>
    <mergeCell ref="A134:E134"/>
    <mergeCell ref="A130:B131"/>
    <mergeCell ref="C132:C133"/>
    <mergeCell ref="D132:D133"/>
    <mergeCell ref="C130:C131"/>
    <mergeCell ref="D130:D131"/>
    <mergeCell ref="B135:F135"/>
    <mergeCell ref="A151:B152"/>
    <mergeCell ref="A147:B148"/>
    <mergeCell ref="A149:B150"/>
    <mergeCell ref="C140:C141"/>
    <mergeCell ref="D140:D141"/>
    <mergeCell ref="B136:F136"/>
    <mergeCell ref="B137:F137"/>
    <mergeCell ref="B138:F138"/>
    <mergeCell ref="C142:C143"/>
    <mergeCell ref="A208:B209"/>
    <mergeCell ref="F208:F209"/>
    <mergeCell ref="A194:B194"/>
    <mergeCell ref="C192:C193"/>
    <mergeCell ref="D192:D193"/>
    <mergeCell ref="C208:C209"/>
    <mergeCell ref="D208:D209"/>
    <mergeCell ref="B206:F206"/>
    <mergeCell ref="A207:B207"/>
    <mergeCell ref="F200:F201"/>
    <mergeCell ref="A214:B215"/>
    <mergeCell ref="F214:F215"/>
    <mergeCell ref="A216:B217"/>
    <mergeCell ref="F216:F217"/>
    <mergeCell ref="C214:C215"/>
    <mergeCell ref="D214:D215"/>
    <mergeCell ref="C216:C217"/>
    <mergeCell ref="D216:D217"/>
    <mergeCell ref="A210:B211"/>
    <mergeCell ref="F210:F211"/>
    <mergeCell ref="A212:B213"/>
    <mergeCell ref="F212:F213"/>
    <mergeCell ref="C210:C211"/>
    <mergeCell ref="D210:D211"/>
    <mergeCell ref="C212:C213"/>
    <mergeCell ref="D212:D213"/>
    <mergeCell ref="A218:B219"/>
    <mergeCell ref="F218:F219"/>
    <mergeCell ref="C218:C219"/>
    <mergeCell ref="D218:D219"/>
    <mergeCell ref="F228:F229"/>
    <mergeCell ref="A220:B221"/>
    <mergeCell ref="F220:F221"/>
    <mergeCell ref="C220:C221"/>
    <mergeCell ref="D220:D221"/>
    <mergeCell ref="A222:B223"/>
    <mergeCell ref="C222:C223"/>
    <mergeCell ref="D222:D223"/>
    <mergeCell ref="F222:F223"/>
    <mergeCell ref="A224:B225"/>
    <mergeCell ref="A278:B279"/>
    <mergeCell ref="F272:F273"/>
    <mergeCell ref="F230:F231"/>
    <mergeCell ref="C226:C227"/>
    <mergeCell ref="D226:D227"/>
    <mergeCell ref="C228:C229"/>
    <mergeCell ref="D228:D229"/>
    <mergeCell ref="D230:D231"/>
    <mergeCell ref="C230:C231"/>
    <mergeCell ref="F226:F227"/>
    <mergeCell ref="A284:E284"/>
    <mergeCell ref="A280:B281"/>
    <mergeCell ref="F280:F281"/>
    <mergeCell ref="A282:E282"/>
    <mergeCell ref="A283:E283"/>
    <mergeCell ref="C280:C281"/>
    <mergeCell ref="D280:D281"/>
    <mergeCell ref="C274:C275"/>
    <mergeCell ref="D274:D275"/>
    <mergeCell ref="C272:C273"/>
    <mergeCell ref="D272:D273"/>
    <mergeCell ref="C278:C279"/>
    <mergeCell ref="F155:F156"/>
    <mergeCell ref="F161:F162"/>
    <mergeCell ref="F264:F265"/>
    <mergeCell ref="B259:F259"/>
    <mergeCell ref="A263:B263"/>
    <mergeCell ref="A264:B265"/>
    <mergeCell ref="A240:B240"/>
    <mergeCell ref="A274:B275"/>
    <mergeCell ref="F274:F275"/>
    <mergeCell ref="A276:B277"/>
    <mergeCell ref="F276:F277"/>
    <mergeCell ref="F268:F269"/>
    <mergeCell ref="A257:E257"/>
    <mergeCell ref="A270:B271"/>
    <mergeCell ref="F270:F271"/>
    <mergeCell ref="A268:B269"/>
    <mergeCell ref="C276:C277"/>
    <mergeCell ref="D276:D277"/>
    <mergeCell ref="A272:B273"/>
    <mergeCell ref="D268:D269"/>
    <mergeCell ref="C270:C271"/>
    <mergeCell ref="B31:F31"/>
    <mergeCell ref="A34:B34"/>
    <mergeCell ref="C109:C110"/>
    <mergeCell ref="D109:D110"/>
    <mergeCell ref="C70:C71"/>
    <mergeCell ref="D70:D71"/>
    <mergeCell ref="C101:C102"/>
    <mergeCell ref="D270:D271"/>
    <mergeCell ref="A1:F1"/>
    <mergeCell ref="A142:B143"/>
    <mergeCell ref="F142:F143"/>
    <mergeCell ref="A144:B144"/>
    <mergeCell ref="A132:B133"/>
    <mergeCell ref="F132:F133"/>
    <mergeCell ref="A139:B139"/>
    <mergeCell ref="B86:F86"/>
    <mergeCell ref="B87:F87"/>
    <mergeCell ref="A128:B129"/>
    <mergeCell ref="C35:C36"/>
    <mergeCell ref="D35:D36"/>
    <mergeCell ref="A20:E20"/>
    <mergeCell ref="A29:E29"/>
    <mergeCell ref="B30:F30"/>
    <mergeCell ref="F35:F36"/>
    <mergeCell ref="B13:F13"/>
    <mergeCell ref="A16:B16"/>
    <mergeCell ref="D101:D102"/>
    <mergeCell ref="C97:C98"/>
    <mergeCell ref="D97:D98"/>
    <mergeCell ref="C99:C100"/>
    <mergeCell ref="D99:D100"/>
    <mergeCell ref="B50:F50"/>
    <mergeCell ref="B51:F51"/>
    <mergeCell ref="B64:F64"/>
    <mergeCell ref="A202:B203"/>
    <mergeCell ref="C202:C203"/>
    <mergeCell ref="D202:D203"/>
    <mergeCell ref="F202:F203"/>
    <mergeCell ref="C147:C148"/>
    <mergeCell ref="D147:D148"/>
    <mergeCell ref="C181:C182"/>
    <mergeCell ref="D181:D182"/>
    <mergeCell ref="A175:E175"/>
    <mergeCell ref="B177:F177"/>
    <mergeCell ref="C153:C154"/>
    <mergeCell ref="D153:D154"/>
    <mergeCell ref="C149:C150"/>
    <mergeCell ref="D149:D150"/>
    <mergeCell ref="A200:B201"/>
    <mergeCell ref="C200:C201"/>
    <mergeCell ref="D200:D201"/>
    <mergeCell ref="A185:E185"/>
    <mergeCell ref="A186:E186"/>
    <mergeCell ref="B187:F187"/>
    <mergeCell ref="A196:B197"/>
    <mergeCell ref="C196:C197"/>
    <mergeCell ref="A192:B193"/>
    <mergeCell ref="C151:C152"/>
    <mergeCell ref="D151:D152"/>
    <mergeCell ref="A232:B233"/>
    <mergeCell ref="A155:B156"/>
    <mergeCell ref="A161:B162"/>
    <mergeCell ref="C155:C156"/>
    <mergeCell ref="A198:B199"/>
    <mergeCell ref="C198:C199"/>
    <mergeCell ref="A226:B227"/>
    <mergeCell ref="A230:B231"/>
    <mergeCell ref="A228:B229"/>
    <mergeCell ref="A204:E204"/>
    <mergeCell ref="D155:D156"/>
    <mergeCell ref="D196:D197"/>
    <mergeCell ref="B189:F189"/>
    <mergeCell ref="F192:F193"/>
    <mergeCell ref="A191:B191"/>
    <mergeCell ref="C173:C174"/>
    <mergeCell ref="D173:D174"/>
    <mergeCell ref="F196:F197"/>
    <mergeCell ref="F163:F164"/>
    <mergeCell ref="A163:B164"/>
    <mergeCell ref="D198:D199"/>
    <mergeCell ref="F198:F199"/>
    <mergeCell ref="F173:F174"/>
    <mergeCell ref="A173:B174"/>
    <mergeCell ref="A195:B195"/>
    <mergeCell ref="B188:F188"/>
    <mergeCell ref="F181:F182"/>
    <mergeCell ref="F183:F184"/>
    <mergeCell ref="A241:B242"/>
    <mergeCell ref="F241:F242"/>
    <mergeCell ref="B239:F239"/>
    <mergeCell ref="A243:B244"/>
    <mergeCell ref="F245:F246"/>
    <mergeCell ref="A249:B250"/>
    <mergeCell ref="C249:C250"/>
    <mergeCell ref="D249:D250"/>
    <mergeCell ref="F249:F250"/>
    <mergeCell ref="C247:C248"/>
    <mergeCell ref="A245:B246"/>
    <mergeCell ref="C245:C246"/>
    <mergeCell ref="D245:D246"/>
    <mergeCell ref="B261:F261"/>
    <mergeCell ref="A255:B256"/>
    <mergeCell ref="D247:D248"/>
    <mergeCell ref="A251:B252"/>
    <mergeCell ref="C251:C252"/>
    <mergeCell ref="D251:D252"/>
    <mergeCell ref="F251:F252"/>
    <mergeCell ref="A253:B254"/>
    <mergeCell ref="C253:C254"/>
    <mergeCell ref="D278:D279"/>
    <mergeCell ref="B260:F260"/>
    <mergeCell ref="C255:C256"/>
    <mergeCell ref="D255:D256"/>
    <mergeCell ref="F255:F256"/>
    <mergeCell ref="A258:E258"/>
    <mergeCell ref="C264:C265"/>
    <mergeCell ref="D264:D265"/>
    <mergeCell ref="B262:F262"/>
    <mergeCell ref="C268:C269"/>
    <mergeCell ref="B15:F15"/>
    <mergeCell ref="B14:F14"/>
    <mergeCell ref="B23:F23"/>
    <mergeCell ref="B24:F24"/>
    <mergeCell ref="B21:F21"/>
    <mergeCell ref="B22:F22"/>
    <mergeCell ref="A17:B18"/>
    <mergeCell ref="F17:F18"/>
    <mergeCell ref="A19:E19"/>
    <mergeCell ref="C17:C18"/>
    <mergeCell ref="B65:F65"/>
    <mergeCell ref="A60:E60"/>
    <mergeCell ref="A61:E61"/>
    <mergeCell ref="A58:B59"/>
    <mergeCell ref="F58:F59"/>
    <mergeCell ref="C107:C108"/>
    <mergeCell ref="D107:D108"/>
    <mergeCell ref="A105:B106"/>
    <mergeCell ref="A107:B108"/>
    <mergeCell ref="A234:E234"/>
    <mergeCell ref="C241:C242"/>
    <mergeCell ref="F243:F244"/>
    <mergeCell ref="B236:F236"/>
    <mergeCell ref="B237:F237"/>
    <mergeCell ref="A235:E235"/>
    <mergeCell ref="D243:D244"/>
    <mergeCell ref="D241:D242"/>
    <mergeCell ref="C243:C244"/>
    <mergeCell ref="B238:F238"/>
    <mergeCell ref="D74:D75"/>
    <mergeCell ref="F74:F75"/>
    <mergeCell ref="C232:C233"/>
    <mergeCell ref="D232:D233"/>
    <mergeCell ref="B115:F115"/>
    <mergeCell ref="B116:F116"/>
    <mergeCell ref="C103:C104"/>
    <mergeCell ref="D103:D104"/>
    <mergeCell ref="C105:C106"/>
    <mergeCell ref="D105:D106"/>
  </mergeCells>
  <printOptions/>
  <pageMargins left="1.1811023622047245" right="0.7874015748031497" top="1.5748031496062993" bottom="0.7874015748031497" header="0.5118110236220472" footer="0.5118110236220472"/>
  <pageSetup horizontalDpi="600" verticalDpi="600" orientation="landscape" paperSize="9" r:id="rId1"/>
  <headerFooter alignWithMargins="0">
    <oddHeader xml:space="preserve">&amp;C&amp;16PREFEITURA MUNICIPAL DE QUARTO CENTENÁRIO&amp;10
ESTADO DO PARANÁ - CNPJ 01.619.104/0001-41
ANEXO III - LDO 2008
LEI MUNCIPAL Nº 290/2007 - 04/07/2007 PUBLICADA EM 06/07/2007 NO ORGÃO 181 </oddHeader>
    <oddFooter>&amp;C&amp;P</oddFooter>
  </headerFooter>
  <rowBreaks count="12" manualBreakCount="12">
    <brk id="11" max="5" man="1"/>
    <brk id="20" max="5" man="1"/>
    <brk id="29" max="5" man="1"/>
    <brk id="38" max="5" man="1"/>
    <brk id="47" max="5" man="1"/>
    <brk id="61" max="5" man="1"/>
    <brk id="83" max="5" man="1"/>
    <brk id="112" max="5" man="1"/>
    <brk id="134" max="5" man="1"/>
    <brk id="186" max="5" man="1"/>
    <brk id="235" max="5" man="1"/>
    <brk id="258" max="5" man="1"/>
  </rowBreaks>
</worksheet>
</file>

<file path=xl/worksheets/sheet2.xml><?xml version="1.0" encoding="utf-8"?>
<worksheet xmlns="http://schemas.openxmlformats.org/spreadsheetml/2006/main" xmlns:r="http://schemas.openxmlformats.org/officeDocument/2006/relationships">
  <sheetPr>
    <tabColor indexed="10"/>
  </sheetPr>
  <dimension ref="A1:G79"/>
  <sheetViews>
    <sheetView tabSelected="1" zoomScale="75" zoomScaleNormal="75" workbookViewId="0" topLeftCell="A61">
      <selection activeCell="F34" sqref="F34:F35"/>
    </sheetView>
  </sheetViews>
  <sheetFormatPr defaultColWidth="9.140625" defaultRowHeight="12.75"/>
  <cols>
    <col min="1" max="1" width="9.140625" style="2" customWidth="1"/>
    <col min="2" max="4" width="12.8515625" style="2" customWidth="1"/>
    <col min="5" max="5" width="56.8515625" style="2" customWidth="1"/>
    <col min="6" max="6" width="16.57421875" style="2" customWidth="1"/>
    <col min="7" max="7" width="10.57421875" style="2" bestFit="1" customWidth="1"/>
    <col min="8" max="16384" width="9.140625" style="2" customWidth="1"/>
  </cols>
  <sheetData>
    <row r="1" spans="1:6" ht="12.75" customHeight="1">
      <c r="A1" s="52" t="s">
        <v>235</v>
      </c>
      <c r="B1" s="54"/>
      <c r="C1" s="54"/>
      <c r="D1" s="54"/>
      <c r="E1" s="54"/>
      <c r="F1" s="53"/>
    </row>
    <row r="2" spans="1:6" ht="10.5" customHeight="1">
      <c r="A2" s="3" t="s">
        <v>38</v>
      </c>
      <c r="B2" s="36" t="s">
        <v>297</v>
      </c>
      <c r="C2" s="37"/>
      <c r="D2" s="37"/>
      <c r="E2" s="37"/>
      <c r="F2" s="38"/>
    </row>
    <row r="3" spans="1:6" ht="13.5" customHeight="1">
      <c r="A3" s="4" t="s">
        <v>23</v>
      </c>
      <c r="B3" s="36" t="s">
        <v>78</v>
      </c>
      <c r="C3" s="37"/>
      <c r="D3" s="37"/>
      <c r="E3" s="37"/>
      <c r="F3" s="38"/>
    </row>
    <row r="4" spans="1:6" ht="10.5" customHeight="1">
      <c r="A4" s="4" t="s">
        <v>24</v>
      </c>
      <c r="B4" s="36" t="s">
        <v>265</v>
      </c>
      <c r="C4" s="37"/>
      <c r="D4" s="37"/>
      <c r="E4" s="37"/>
      <c r="F4" s="38"/>
    </row>
    <row r="5" spans="1:6" ht="10.5" customHeight="1">
      <c r="A5" s="4" t="s">
        <v>50</v>
      </c>
      <c r="B5" s="36" t="s">
        <v>51</v>
      </c>
      <c r="C5" s="37"/>
      <c r="D5" s="37"/>
      <c r="E5" s="37"/>
      <c r="F5" s="38"/>
    </row>
    <row r="6" spans="1:6" ht="10.5" customHeight="1">
      <c r="A6" s="4" t="s">
        <v>36</v>
      </c>
      <c r="B6" s="36" t="s">
        <v>44</v>
      </c>
      <c r="C6" s="37"/>
      <c r="D6" s="37"/>
      <c r="E6" s="37"/>
      <c r="F6" s="38"/>
    </row>
    <row r="7" spans="1:6" ht="15.75" customHeight="1">
      <c r="A7" s="36" t="s">
        <v>33</v>
      </c>
      <c r="B7" s="38"/>
      <c r="C7" s="5" t="s">
        <v>30</v>
      </c>
      <c r="D7" s="5" t="s">
        <v>31</v>
      </c>
      <c r="E7" s="5" t="s">
        <v>32</v>
      </c>
      <c r="F7" s="5" t="s">
        <v>257</v>
      </c>
    </row>
    <row r="8" spans="1:6" ht="22.5" customHeight="1">
      <c r="A8" s="44" t="s">
        <v>114</v>
      </c>
      <c r="B8" s="45"/>
      <c r="C8" s="34">
        <v>1</v>
      </c>
      <c r="D8" s="34" t="s">
        <v>324</v>
      </c>
      <c r="E8" s="6" t="s">
        <v>80</v>
      </c>
      <c r="F8" s="42">
        <v>12658.37</v>
      </c>
    </row>
    <row r="9" spans="1:6" ht="36.75" customHeight="1">
      <c r="A9" s="46"/>
      <c r="B9" s="47"/>
      <c r="C9" s="35"/>
      <c r="D9" s="35"/>
      <c r="E9" s="6" t="s">
        <v>246</v>
      </c>
      <c r="F9" s="43"/>
    </row>
    <row r="10" spans="1:6" ht="10.5">
      <c r="A10" s="39" t="s">
        <v>135</v>
      </c>
      <c r="B10" s="40"/>
      <c r="C10" s="40"/>
      <c r="D10" s="40"/>
      <c r="E10" s="41"/>
      <c r="F10" s="1">
        <f>SUM(F8:F9)</f>
        <v>12658.37</v>
      </c>
    </row>
    <row r="11" spans="1:6" ht="10.5" customHeight="1">
      <c r="A11" s="39" t="s">
        <v>136</v>
      </c>
      <c r="B11" s="40"/>
      <c r="C11" s="40"/>
      <c r="D11" s="40"/>
      <c r="E11" s="41"/>
      <c r="F11" s="1">
        <f>F10</f>
        <v>12658.37</v>
      </c>
    </row>
    <row r="12" spans="1:6" ht="14.25" customHeight="1">
      <c r="A12" s="4" t="s">
        <v>25</v>
      </c>
      <c r="B12" s="36" t="s">
        <v>233</v>
      </c>
      <c r="C12" s="37"/>
      <c r="D12" s="37"/>
      <c r="E12" s="37"/>
      <c r="F12" s="38"/>
    </row>
    <row r="13" spans="1:6" ht="10.5" customHeight="1">
      <c r="A13" s="4" t="s">
        <v>26</v>
      </c>
      <c r="B13" s="36" t="s">
        <v>102</v>
      </c>
      <c r="C13" s="37"/>
      <c r="D13" s="37"/>
      <c r="E13" s="37"/>
      <c r="F13" s="38"/>
    </row>
    <row r="14" spans="1:6" ht="10.5" customHeight="1">
      <c r="A14" s="4" t="s">
        <v>52</v>
      </c>
      <c r="B14" s="55" t="s">
        <v>53</v>
      </c>
      <c r="C14" s="56"/>
      <c r="D14" s="56"/>
      <c r="E14" s="56"/>
      <c r="F14" s="57"/>
    </row>
    <row r="15" spans="1:6" ht="10.5" customHeight="1">
      <c r="A15" s="4" t="s">
        <v>36</v>
      </c>
      <c r="B15" s="36" t="s">
        <v>54</v>
      </c>
      <c r="C15" s="37"/>
      <c r="D15" s="37"/>
      <c r="E15" s="37"/>
      <c r="F15" s="38"/>
    </row>
    <row r="16" spans="1:6" ht="15.75" customHeight="1">
      <c r="A16" s="36" t="s">
        <v>33</v>
      </c>
      <c r="B16" s="38"/>
      <c r="C16" s="5" t="s">
        <v>30</v>
      </c>
      <c r="D16" s="5" t="s">
        <v>31</v>
      </c>
      <c r="E16" s="5" t="s">
        <v>32</v>
      </c>
      <c r="F16" s="5" t="s">
        <v>257</v>
      </c>
    </row>
    <row r="17" spans="1:6" ht="21" customHeight="1">
      <c r="A17" s="44" t="s">
        <v>320</v>
      </c>
      <c r="B17" s="45"/>
      <c r="C17" s="34">
        <v>1</v>
      </c>
      <c r="D17" s="34" t="s">
        <v>39</v>
      </c>
      <c r="E17" s="6" t="s">
        <v>321</v>
      </c>
      <c r="F17" s="42">
        <v>1432.57</v>
      </c>
    </row>
    <row r="18" spans="1:6" ht="25.5" customHeight="1">
      <c r="A18" s="46"/>
      <c r="B18" s="47"/>
      <c r="C18" s="35"/>
      <c r="D18" s="35"/>
      <c r="E18" s="6" t="s">
        <v>322</v>
      </c>
      <c r="F18" s="43"/>
    </row>
    <row r="19" spans="1:6" ht="25.5" customHeight="1">
      <c r="A19" s="44" t="s">
        <v>318</v>
      </c>
      <c r="B19" s="45"/>
      <c r="C19" s="34">
        <v>1</v>
      </c>
      <c r="D19" s="34" t="s">
        <v>39</v>
      </c>
      <c r="E19" s="6" t="s">
        <v>323</v>
      </c>
      <c r="F19" s="42">
        <v>73000</v>
      </c>
    </row>
    <row r="20" spans="1:6" ht="25.5" customHeight="1">
      <c r="A20" s="46"/>
      <c r="B20" s="47"/>
      <c r="C20" s="35"/>
      <c r="D20" s="35"/>
      <c r="E20" s="6" t="s">
        <v>319</v>
      </c>
      <c r="F20" s="43"/>
    </row>
    <row r="21" spans="1:6" ht="25.5" customHeight="1">
      <c r="A21" s="44" t="s">
        <v>338</v>
      </c>
      <c r="B21" s="45"/>
      <c r="C21" s="34">
        <v>1</v>
      </c>
      <c r="D21" s="34" t="s">
        <v>39</v>
      </c>
      <c r="E21" s="6" t="s">
        <v>339</v>
      </c>
      <c r="F21" s="42">
        <v>20000</v>
      </c>
    </row>
    <row r="22" spans="1:6" ht="25.5" customHeight="1">
      <c r="A22" s="46"/>
      <c r="B22" s="47"/>
      <c r="C22" s="35"/>
      <c r="D22" s="35"/>
      <c r="E22" s="6" t="s">
        <v>340</v>
      </c>
      <c r="F22" s="43"/>
    </row>
    <row r="23" spans="1:6" ht="10.5">
      <c r="A23" s="39" t="s">
        <v>135</v>
      </c>
      <c r="B23" s="40"/>
      <c r="C23" s="40"/>
      <c r="D23" s="40"/>
      <c r="E23" s="41"/>
      <c r="F23" s="1">
        <f>SUM(F17:F22)</f>
        <v>94432.57</v>
      </c>
    </row>
    <row r="24" spans="1:6" ht="10.5" customHeight="1">
      <c r="A24" s="39" t="s">
        <v>98</v>
      </c>
      <c r="B24" s="40"/>
      <c r="C24" s="40"/>
      <c r="D24" s="40"/>
      <c r="E24" s="41"/>
      <c r="F24" s="1">
        <f>F23</f>
        <v>94432.57</v>
      </c>
    </row>
    <row r="25" spans="1:6" ht="12.75" customHeight="1">
      <c r="A25" s="4" t="s">
        <v>27</v>
      </c>
      <c r="B25" s="36" t="s">
        <v>219</v>
      </c>
      <c r="C25" s="37"/>
      <c r="D25" s="37"/>
      <c r="E25" s="37"/>
      <c r="F25" s="38"/>
    </row>
    <row r="26" spans="1:6" ht="10.5">
      <c r="A26" s="4" t="s">
        <v>28</v>
      </c>
      <c r="B26" s="36" t="s">
        <v>111</v>
      </c>
      <c r="C26" s="37"/>
      <c r="D26" s="37"/>
      <c r="E26" s="37"/>
      <c r="F26" s="38"/>
    </row>
    <row r="27" spans="1:6" ht="10.5" customHeight="1">
      <c r="A27" s="4" t="s">
        <v>55</v>
      </c>
      <c r="B27" s="36" t="s">
        <v>56</v>
      </c>
      <c r="C27" s="37"/>
      <c r="D27" s="37"/>
      <c r="E27" s="37"/>
      <c r="F27" s="38"/>
    </row>
    <row r="28" spans="1:6" ht="10.5" customHeight="1">
      <c r="A28" s="4" t="s">
        <v>36</v>
      </c>
      <c r="B28" s="36" t="s">
        <v>57</v>
      </c>
      <c r="C28" s="37"/>
      <c r="D28" s="37"/>
      <c r="E28" s="37"/>
      <c r="F28" s="38"/>
    </row>
    <row r="29" spans="1:6" ht="12.75" customHeight="1">
      <c r="A29" s="36" t="s">
        <v>33</v>
      </c>
      <c r="B29" s="38"/>
      <c r="C29" s="5" t="s">
        <v>30</v>
      </c>
      <c r="D29" s="5" t="s">
        <v>31</v>
      </c>
      <c r="E29" s="5" t="s">
        <v>32</v>
      </c>
      <c r="F29" s="5" t="s">
        <v>257</v>
      </c>
    </row>
    <row r="30" spans="1:6" ht="18" customHeight="1">
      <c r="A30" s="44" t="s">
        <v>316</v>
      </c>
      <c r="B30" s="45"/>
      <c r="C30" s="34">
        <v>1</v>
      </c>
      <c r="D30" s="34" t="s">
        <v>40</v>
      </c>
      <c r="E30" s="6" t="s">
        <v>317</v>
      </c>
      <c r="F30" s="42">
        <v>104000</v>
      </c>
    </row>
    <row r="31" spans="1:6" ht="18" customHeight="1">
      <c r="A31" s="46"/>
      <c r="B31" s="47"/>
      <c r="C31" s="35"/>
      <c r="D31" s="35"/>
      <c r="E31" s="11" t="s">
        <v>327</v>
      </c>
      <c r="F31" s="43"/>
    </row>
    <row r="32" spans="1:6" ht="18" customHeight="1">
      <c r="A32" s="44" t="s">
        <v>309</v>
      </c>
      <c r="B32" s="45"/>
      <c r="C32" s="34">
        <v>2</v>
      </c>
      <c r="D32" s="34" t="s">
        <v>40</v>
      </c>
      <c r="E32" s="6" t="s">
        <v>310</v>
      </c>
      <c r="F32" s="42">
        <v>39951.46</v>
      </c>
    </row>
    <row r="33" spans="1:6" ht="18" customHeight="1">
      <c r="A33" s="46"/>
      <c r="B33" s="47"/>
      <c r="C33" s="35"/>
      <c r="D33" s="35"/>
      <c r="E33" s="11" t="s">
        <v>311</v>
      </c>
      <c r="F33" s="43"/>
    </row>
    <row r="34" spans="1:6" ht="18" customHeight="1">
      <c r="A34" s="44" t="s">
        <v>336</v>
      </c>
      <c r="B34" s="45"/>
      <c r="C34" s="34">
        <v>1</v>
      </c>
      <c r="D34" s="34" t="s">
        <v>39</v>
      </c>
      <c r="E34" s="6" t="s">
        <v>335</v>
      </c>
      <c r="F34" s="42">
        <v>30950.44</v>
      </c>
    </row>
    <row r="35" spans="1:6" ht="27.75" customHeight="1">
      <c r="A35" s="46"/>
      <c r="B35" s="47"/>
      <c r="C35" s="35"/>
      <c r="D35" s="35"/>
      <c r="E35" s="6" t="s">
        <v>337</v>
      </c>
      <c r="F35" s="43"/>
    </row>
    <row r="36" spans="1:6" ht="18.75" customHeight="1">
      <c r="A36" s="39" t="s">
        <v>135</v>
      </c>
      <c r="B36" s="40"/>
      <c r="C36" s="40"/>
      <c r="D36" s="40"/>
      <c r="E36" s="41"/>
      <c r="F36" s="1">
        <f>SUM(F29:F34)</f>
        <v>174901.9</v>
      </c>
    </row>
    <row r="37" spans="1:6" ht="10.5" customHeight="1">
      <c r="A37" s="39" t="s">
        <v>202</v>
      </c>
      <c r="B37" s="40"/>
      <c r="C37" s="40"/>
      <c r="D37" s="40"/>
      <c r="E37" s="41"/>
      <c r="F37" s="1">
        <f>SUM(F30:F35)</f>
        <v>174901.9</v>
      </c>
    </row>
    <row r="38" spans="1:6" ht="15.75" customHeight="1">
      <c r="A38" s="3">
        <v>11</v>
      </c>
      <c r="B38" s="39" t="s">
        <v>4</v>
      </c>
      <c r="C38" s="40"/>
      <c r="D38" s="40"/>
      <c r="E38" s="40"/>
      <c r="F38" s="41"/>
    </row>
    <row r="39" spans="1:6" ht="10.5" customHeight="1">
      <c r="A39" s="12">
        <v>11100</v>
      </c>
      <c r="B39" s="36" t="s">
        <v>196</v>
      </c>
      <c r="C39" s="37"/>
      <c r="D39" s="37"/>
      <c r="E39" s="37"/>
      <c r="F39" s="38"/>
    </row>
    <row r="40" spans="1:6" ht="14.25" customHeight="1">
      <c r="A40" s="4" t="s">
        <v>289</v>
      </c>
      <c r="B40" s="36" t="s">
        <v>240</v>
      </c>
      <c r="C40" s="37"/>
      <c r="D40" s="37"/>
      <c r="E40" s="37"/>
      <c r="F40" s="38"/>
    </row>
    <row r="41" spans="1:6" ht="13.5" customHeight="1">
      <c r="A41" s="12" t="s">
        <v>36</v>
      </c>
      <c r="B41" s="36" t="s">
        <v>290</v>
      </c>
      <c r="C41" s="37"/>
      <c r="D41" s="37"/>
      <c r="E41" s="37"/>
      <c r="F41" s="38"/>
    </row>
    <row r="42" spans="1:6" ht="13.5" customHeight="1">
      <c r="A42" s="36" t="s">
        <v>33</v>
      </c>
      <c r="B42" s="38"/>
      <c r="C42" s="5" t="s">
        <v>30</v>
      </c>
      <c r="D42" s="5" t="s">
        <v>31</v>
      </c>
      <c r="E42" s="5" t="s">
        <v>32</v>
      </c>
      <c r="F42" s="5" t="s">
        <v>257</v>
      </c>
    </row>
    <row r="43" spans="1:6" ht="29.25" customHeight="1">
      <c r="A43" s="44" t="s">
        <v>312</v>
      </c>
      <c r="B43" s="45"/>
      <c r="C43" s="32">
        <v>1</v>
      </c>
      <c r="D43" s="34" t="s">
        <v>324</v>
      </c>
      <c r="E43" s="6" t="s">
        <v>325</v>
      </c>
      <c r="F43" s="42">
        <v>100000</v>
      </c>
    </row>
    <row r="44" spans="1:6" ht="29.25" customHeight="1">
      <c r="A44" s="46"/>
      <c r="B44" s="47"/>
      <c r="C44" s="33"/>
      <c r="D44" s="35"/>
      <c r="E44" s="6" t="s">
        <v>314</v>
      </c>
      <c r="F44" s="43"/>
    </row>
    <row r="45" spans="1:6" ht="29.25" customHeight="1">
      <c r="A45" s="44" t="s">
        <v>313</v>
      </c>
      <c r="B45" s="45"/>
      <c r="C45" s="32">
        <v>1</v>
      </c>
      <c r="D45" s="34" t="s">
        <v>324</v>
      </c>
      <c r="E45" s="6" t="s">
        <v>326</v>
      </c>
      <c r="F45" s="42">
        <v>80000</v>
      </c>
    </row>
    <row r="46" spans="1:6" ht="29.25" customHeight="1">
      <c r="A46" s="46"/>
      <c r="B46" s="47"/>
      <c r="C46" s="33"/>
      <c r="D46" s="35"/>
      <c r="E46" s="6" t="s">
        <v>315</v>
      </c>
      <c r="F46" s="43"/>
    </row>
    <row r="47" spans="1:6" ht="10.5">
      <c r="A47" s="39" t="s">
        <v>135</v>
      </c>
      <c r="B47" s="40"/>
      <c r="C47" s="40"/>
      <c r="D47" s="40"/>
      <c r="E47" s="41"/>
      <c r="F47" s="1">
        <f>SUM(F43:F46)</f>
        <v>180000</v>
      </c>
    </row>
    <row r="48" spans="1:6" ht="10.5" customHeight="1">
      <c r="A48" s="39" t="s">
        <v>98</v>
      </c>
      <c r="B48" s="40"/>
      <c r="C48" s="40"/>
      <c r="D48" s="40"/>
      <c r="E48" s="41"/>
      <c r="F48" s="1">
        <f>F47</f>
        <v>180000</v>
      </c>
    </row>
    <row r="49" spans="1:6" ht="16.5" customHeight="1">
      <c r="A49" s="3">
        <v>12</v>
      </c>
      <c r="B49" s="36" t="s">
        <v>276</v>
      </c>
      <c r="C49" s="37"/>
      <c r="D49" s="37"/>
      <c r="E49" s="37"/>
      <c r="F49" s="38"/>
    </row>
    <row r="50" spans="1:6" ht="10.5" customHeight="1">
      <c r="A50" s="12">
        <v>12100</v>
      </c>
      <c r="B50" s="36" t="s">
        <v>198</v>
      </c>
      <c r="C50" s="37"/>
      <c r="D50" s="37"/>
      <c r="E50" s="37"/>
      <c r="F50" s="38"/>
    </row>
    <row r="51" spans="1:6" ht="10.5" customHeight="1">
      <c r="A51" s="4" t="s">
        <v>70</v>
      </c>
      <c r="B51" s="36" t="s">
        <v>71</v>
      </c>
      <c r="C51" s="37"/>
      <c r="D51" s="37"/>
      <c r="E51" s="37"/>
      <c r="F51" s="38"/>
    </row>
    <row r="52" spans="1:6" ht="22.5" customHeight="1">
      <c r="A52" s="12" t="s">
        <v>36</v>
      </c>
      <c r="B52" s="36" t="s">
        <v>72</v>
      </c>
      <c r="C52" s="37"/>
      <c r="D52" s="37"/>
      <c r="E52" s="37"/>
      <c r="F52" s="38"/>
    </row>
    <row r="53" spans="1:6" ht="12.75" customHeight="1">
      <c r="A53" s="36" t="s">
        <v>33</v>
      </c>
      <c r="B53" s="38"/>
      <c r="C53" s="5" t="s">
        <v>30</v>
      </c>
      <c r="D53" s="5" t="s">
        <v>31</v>
      </c>
      <c r="E53" s="5" t="s">
        <v>32</v>
      </c>
      <c r="F53" s="5" t="s">
        <v>257</v>
      </c>
    </row>
    <row r="54" spans="1:6" ht="24" customHeight="1">
      <c r="A54" s="44" t="s">
        <v>82</v>
      </c>
      <c r="B54" s="45"/>
      <c r="C54" s="34">
        <v>1</v>
      </c>
      <c r="D54" s="34" t="s">
        <v>40</v>
      </c>
      <c r="E54" s="6" t="s">
        <v>332</v>
      </c>
      <c r="F54" s="42">
        <v>82000</v>
      </c>
    </row>
    <row r="55" spans="1:6" ht="27" customHeight="1">
      <c r="A55" s="46"/>
      <c r="B55" s="47"/>
      <c r="C55" s="35"/>
      <c r="D55" s="35"/>
      <c r="E55" s="6" t="s">
        <v>83</v>
      </c>
      <c r="F55" s="43"/>
    </row>
    <row r="56" spans="1:6" ht="27" customHeight="1">
      <c r="A56" s="44" t="s">
        <v>331</v>
      </c>
      <c r="B56" s="45"/>
      <c r="C56" s="34">
        <v>1</v>
      </c>
      <c r="D56" s="34" t="s">
        <v>40</v>
      </c>
      <c r="E56" s="6" t="s">
        <v>81</v>
      </c>
      <c r="F56" s="42">
        <v>15581.6</v>
      </c>
    </row>
    <row r="57" spans="1:6" ht="27" customHeight="1">
      <c r="A57" s="46"/>
      <c r="B57" s="47"/>
      <c r="C57" s="35"/>
      <c r="D57" s="35"/>
      <c r="E57" s="6" t="s">
        <v>83</v>
      </c>
      <c r="F57" s="43"/>
    </row>
    <row r="58" spans="1:6" ht="27" customHeight="1">
      <c r="A58" s="44" t="s">
        <v>333</v>
      </c>
      <c r="B58" s="45"/>
      <c r="C58" s="34">
        <v>1</v>
      </c>
      <c r="D58" s="34" t="s">
        <v>39</v>
      </c>
      <c r="E58" s="6" t="s">
        <v>321</v>
      </c>
      <c r="F58" s="42">
        <v>850</v>
      </c>
    </row>
    <row r="59" spans="1:6" ht="27" customHeight="1">
      <c r="A59" s="46"/>
      <c r="B59" s="47"/>
      <c r="C59" s="35"/>
      <c r="D59" s="35"/>
      <c r="E59" s="6" t="s">
        <v>334</v>
      </c>
      <c r="F59" s="43"/>
    </row>
    <row r="60" spans="1:6" ht="10.5">
      <c r="A60" s="39" t="s">
        <v>135</v>
      </c>
      <c r="B60" s="40"/>
      <c r="C60" s="40"/>
      <c r="D60" s="40"/>
      <c r="E60" s="41"/>
      <c r="F60" s="1">
        <f>SUM(F53:F59)</f>
        <v>98431.6</v>
      </c>
    </row>
    <row r="61" spans="1:6" ht="10.5" customHeight="1">
      <c r="A61" s="39" t="s">
        <v>202</v>
      </c>
      <c r="B61" s="40"/>
      <c r="C61" s="40"/>
      <c r="D61" s="40"/>
      <c r="E61" s="41"/>
      <c r="F61" s="1">
        <f>F60</f>
        <v>98431.6</v>
      </c>
    </row>
    <row r="62" spans="1:6" ht="14.25" customHeight="1">
      <c r="A62" s="3">
        <v>13</v>
      </c>
      <c r="B62" s="36" t="s">
        <v>282</v>
      </c>
      <c r="C62" s="37"/>
      <c r="D62" s="37"/>
      <c r="E62" s="37"/>
      <c r="F62" s="38"/>
    </row>
    <row r="63" spans="1:6" ht="10.5" customHeight="1">
      <c r="A63" s="12">
        <v>13100</v>
      </c>
      <c r="B63" s="36" t="s">
        <v>199</v>
      </c>
      <c r="C63" s="37"/>
      <c r="D63" s="37"/>
      <c r="E63" s="37"/>
      <c r="F63" s="38"/>
    </row>
    <row r="64" spans="1:6" ht="10.5" customHeight="1">
      <c r="A64" s="4" t="s">
        <v>73</v>
      </c>
      <c r="B64" s="36" t="s">
        <v>74</v>
      </c>
      <c r="C64" s="37"/>
      <c r="D64" s="37"/>
      <c r="E64" s="37"/>
      <c r="F64" s="38"/>
    </row>
    <row r="65" spans="1:6" ht="10.5" customHeight="1">
      <c r="A65" s="12" t="s">
        <v>36</v>
      </c>
      <c r="B65" s="36" t="s">
        <v>75</v>
      </c>
      <c r="C65" s="37"/>
      <c r="D65" s="37"/>
      <c r="E65" s="37"/>
      <c r="F65" s="38"/>
    </row>
    <row r="66" spans="1:6" ht="12.75" customHeight="1">
      <c r="A66" s="36" t="s">
        <v>33</v>
      </c>
      <c r="B66" s="38"/>
      <c r="C66" s="5" t="s">
        <v>30</v>
      </c>
      <c r="D66" s="5" t="s">
        <v>31</v>
      </c>
      <c r="E66" s="5" t="s">
        <v>32</v>
      </c>
      <c r="F66" s="5" t="s">
        <v>257</v>
      </c>
    </row>
    <row r="67" spans="1:6" ht="28.5" customHeight="1">
      <c r="A67" s="44" t="s">
        <v>328</v>
      </c>
      <c r="B67" s="45"/>
      <c r="C67" s="34">
        <v>1</v>
      </c>
      <c r="D67" s="34" t="s">
        <v>324</v>
      </c>
      <c r="E67" s="6" t="s">
        <v>330</v>
      </c>
      <c r="F67" s="42">
        <v>104000</v>
      </c>
    </row>
    <row r="68" spans="1:6" ht="26.25" customHeight="1">
      <c r="A68" s="46"/>
      <c r="B68" s="47"/>
      <c r="C68" s="35"/>
      <c r="D68" s="35"/>
      <c r="E68" s="3" t="s">
        <v>329</v>
      </c>
      <c r="F68" s="43"/>
    </row>
    <row r="69" spans="1:6" ht="10.5">
      <c r="A69" s="39" t="s">
        <v>135</v>
      </c>
      <c r="B69" s="40"/>
      <c r="C69" s="40"/>
      <c r="D69" s="40"/>
      <c r="E69" s="41"/>
      <c r="F69" s="1">
        <f>SUM(F67:F68)</f>
        <v>104000</v>
      </c>
    </row>
    <row r="70" spans="1:6" ht="10.5" customHeight="1">
      <c r="A70" s="39" t="s">
        <v>202</v>
      </c>
      <c r="B70" s="40"/>
      <c r="C70" s="40"/>
      <c r="D70" s="40"/>
      <c r="E70" s="41"/>
      <c r="F70" s="1">
        <f>F69</f>
        <v>104000</v>
      </c>
    </row>
    <row r="71" spans="1:6" ht="10.5" customHeight="1">
      <c r="A71" s="58" t="s">
        <v>99</v>
      </c>
      <c r="B71" s="58"/>
      <c r="C71" s="58"/>
      <c r="D71" s="58"/>
      <c r="E71" s="58"/>
      <c r="F71" s="1">
        <f>F11+F24+F37+F48+F61+F70</f>
        <v>664424.44</v>
      </c>
    </row>
    <row r="72" spans="1:7" ht="10.5">
      <c r="A72" s="19"/>
      <c r="B72" s="19"/>
      <c r="C72" s="19"/>
      <c r="D72" s="19"/>
      <c r="E72" s="19"/>
      <c r="F72" s="26"/>
      <c r="G72" s="27"/>
    </row>
    <row r="73" spans="1:7" ht="10.5">
      <c r="A73" s="65" t="s">
        <v>131</v>
      </c>
      <c r="B73" s="65"/>
      <c r="C73" s="65"/>
      <c r="D73" s="65"/>
      <c r="E73" s="65"/>
      <c r="F73" s="65"/>
      <c r="G73" s="27"/>
    </row>
    <row r="74" spans="1:7" ht="10.5">
      <c r="A74" s="21"/>
      <c r="B74" s="19"/>
      <c r="C74" s="19"/>
      <c r="D74" s="19"/>
      <c r="E74" s="19"/>
      <c r="F74" s="19"/>
      <c r="G74" s="27"/>
    </row>
    <row r="75" spans="1:7" ht="10.5">
      <c r="A75" s="21"/>
      <c r="B75" s="19"/>
      <c r="C75" s="19"/>
      <c r="D75" s="19"/>
      <c r="E75" s="19"/>
      <c r="F75" s="19"/>
      <c r="G75" s="20"/>
    </row>
    <row r="76" spans="1:7" ht="10.5">
      <c r="A76" s="21"/>
      <c r="B76" s="19"/>
      <c r="C76" s="19"/>
      <c r="D76" s="19"/>
      <c r="E76" s="19"/>
      <c r="F76" s="19"/>
      <c r="G76" s="20"/>
    </row>
    <row r="77" spans="1:7" ht="10.5">
      <c r="A77" s="65" t="s">
        <v>96</v>
      </c>
      <c r="B77" s="65"/>
      <c r="C77" s="65"/>
      <c r="D77" s="65"/>
      <c r="E77" s="65"/>
      <c r="F77" s="65"/>
      <c r="G77" s="20"/>
    </row>
    <row r="78" spans="1:7" ht="10.5">
      <c r="A78" s="65" t="s">
        <v>97</v>
      </c>
      <c r="B78" s="65"/>
      <c r="C78" s="65"/>
      <c r="D78" s="65"/>
      <c r="E78" s="65"/>
      <c r="F78" s="65"/>
      <c r="G78" s="20"/>
    </row>
    <row r="79" spans="1:6" ht="10.5">
      <c r="A79" s="22"/>
      <c r="B79" s="22"/>
      <c r="C79" s="22"/>
      <c r="D79" s="22"/>
      <c r="E79" s="22"/>
      <c r="F79" s="22"/>
    </row>
  </sheetData>
  <mergeCells count="100">
    <mergeCell ref="A61:E61"/>
    <mergeCell ref="B65:F65"/>
    <mergeCell ref="B6:F6"/>
    <mergeCell ref="A47:E47"/>
    <mergeCell ref="B49:F49"/>
    <mergeCell ref="B50:F50"/>
    <mergeCell ref="A48:E48"/>
    <mergeCell ref="B51:F51"/>
    <mergeCell ref="D8:D9"/>
    <mergeCell ref="F8:F9"/>
    <mergeCell ref="C54:C55"/>
    <mergeCell ref="D54:D55"/>
    <mergeCell ref="F54:F55"/>
    <mergeCell ref="B64:F64"/>
    <mergeCell ref="A56:B57"/>
    <mergeCell ref="C56:C57"/>
    <mergeCell ref="D56:D57"/>
    <mergeCell ref="F56:F57"/>
    <mergeCell ref="A58:B59"/>
    <mergeCell ref="C58:C59"/>
    <mergeCell ref="A53:B53"/>
    <mergeCell ref="A60:E60"/>
    <mergeCell ref="A1:F1"/>
    <mergeCell ref="B14:F14"/>
    <mergeCell ref="B15:F15"/>
    <mergeCell ref="B5:F5"/>
    <mergeCell ref="B38:F38"/>
    <mergeCell ref="B39:F39"/>
    <mergeCell ref="B52:F52"/>
    <mergeCell ref="A54:B55"/>
    <mergeCell ref="A71:E71"/>
    <mergeCell ref="A69:E69"/>
    <mergeCell ref="A70:E70"/>
    <mergeCell ref="B62:F62"/>
    <mergeCell ref="A66:B66"/>
    <mergeCell ref="B63:F63"/>
    <mergeCell ref="F67:F68"/>
    <mergeCell ref="A67:B68"/>
    <mergeCell ref="C67:C68"/>
    <mergeCell ref="D67:D68"/>
    <mergeCell ref="A78:F78"/>
    <mergeCell ref="A73:F73"/>
    <mergeCell ref="B40:F40"/>
    <mergeCell ref="A23:E23"/>
    <mergeCell ref="A24:E24"/>
    <mergeCell ref="B25:F25"/>
    <mergeCell ref="B26:F26"/>
    <mergeCell ref="A29:B29"/>
    <mergeCell ref="A37:E37"/>
    <mergeCell ref="A36:E36"/>
    <mergeCell ref="B12:F12"/>
    <mergeCell ref="B13:F13"/>
    <mergeCell ref="A16:B16"/>
    <mergeCell ref="A77:F77"/>
    <mergeCell ref="B41:F41"/>
    <mergeCell ref="A42:B42"/>
    <mergeCell ref="A43:B44"/>
    <mergeCell ref="C43:C44"/>
    <mergeCell ref="D43:D44"/>
    <mergeCell ref="F43:F44"/>
    <mergeCell ref="A8:B9"/>
    <mergeCell ref="C8:C9"/>
    <mergeCell ref="A10:E10"/>
    <mergeCell ref="A11:E11"/>
    <mergeCell ref="B2:F2"/>
    <mergeCell ref="B3:F3"/>
    <mergeCell ref="B4:F4"/>
    <mergeCell ref="A7:B7"/>
    <mergeCell ref="A17:B18"/>
    <mergeCell ref="C17:C18"/>
    <mergeCell ref="D17:D18"/>
    <mergeCell ref="F17:F18"/>
    <mergeCell ref="A19:B20"/>
    <mergeCell ref="C19:C20"/>
    <mergeCell ref="D19:D20"/>
    <mergeCell ref="F19:F20"/>
    <mergeCell ref="C45:C46"/>
    <mergeCell ref="D45:D46"/>
    <mergeCell ref="F45:F46"/>
    <mergeCell ref="A30:B31"/>
    <mergeCell ref="C30:C31"/>
    <mergeCell ref="A32:B33"/>
    <mergeCell ref="C32:C33"/>
    <mergeCell ref="D32:D33"/>
    <mergeCell ref="A34:B35"/>
    <mergeCell ref="C34:C35"/>
    <mergeCell ref="A21:B22"/>
    <mergeCell ref="C21:C22"/>
    <mergeCell ref="D21:D22"/>
    <mergeCell ref="F21:F22"/>
    <mergeCell ref="B27:F27"/>
    <mergeCell ref="B28:F28"/>
    <mergeCell ref="F32:F33"/>
    <mergeCell ref="D58:D59"/>
    <mergeCell ref="F58:F59"/>
    <mergeCell ref="F34:F35"/>
    <mergeCell ref="D34:D35"/>
    <mergeCell ref="A45:B46"/>
    <mergeCell ref="D30:D31"/>
    <mergeCell ref="F30:F31"/>
  </mergeCells>
  <printOptions/>
  <pageMargins left="1.1811023622047245" right="0.7874015748031497" top="1.5748031496062993" bottom="0.7874015748031497" header="0.5118110236220472" footer="0.5118110236220472"/>
  <pageSetup horizontalDpi="600" verticalDpi="600" orientation="landscape" paperSize="9" r:id="rId1"/>
  <headerFooter alignWithMargins="0">
    <oddHeader xml:space="preserve">&amp;C&amp;16PREFEITURA MUNICIPAL DE QUARTO CENTENÁRIO&amp;10
ESTADO DO PARANÁ - CNPJ 01.619.104/0001-41
ANEXO III - METAS DA LDO </oddHeader>
    <oddFooter>&amp;C&amp;P</oddFooter>
  </headerFooter>
  <rowBreaks count="5" manualBreakCount="5">
    <brk id="11" max="5" man="1"/>
    <brk id="24" max="5" man="1"/>
    <brk id="37" max="5" man="1"/>
    <brk id="48" max="5" man="1"/>
    <brk id="6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PARTICULAR</dc:creator>
  <cp:keywords/>
  <dc:description/>
  <cp:lastModifiedBy>pre</cp:lastModifiedBy>
  <cp:lastPrinted>2008-02-04T18:32:56Z</cp:lastPrinted>
  <dcterms:created xsi:type="dcterms:W3CDTF">2005-04-13T14:46:12Z</dcterms:created>
  <dcterms:modified xsi:type="dcterms:W3CDTF">2008-02-15T14:57:07Z</dcterms:modified>
  <cp:category/>
  <cp:version/>
  <cp:contentType/>
  <cp:contentStatus/>
</cp:coreProperties>
</file>