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PP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<sst xmlns="http://schemas.openxmlformats.org/spreadsheetml/2006/main" count="808" uniqueCount="588">
  <si>
    <t xml:space="preserve">CONTRIBUIÇÃO A APM DO CENTRO MUNICIPAL DE EDUCAÇÃO INFANTIL CORAÇÃO DE MARIA </t>
  </si>
  <si>
    <t>10.220.12.361.0007.2.047</t>
  </si>
  <si>
    <t>MANUTENÇÃO DO PROGRAMA SALARIO EDUCAÇÃO</t>
  </si>
  <si>
    <t>CONTRIBUIÇÃO A APM DA ESCOLA MUNICIPAL GERMANA AFONSO MOLEIRO</t>
  </si>
  <si>
    <t>CONTRIBUIÇÃO A APM DA ESCOLA MUNICIPAL PRESIDENTE CASTELO BRANCO</t>
  </si>
  <si>
    <t>FUNDEF</t>
  </si>
  <si>
    <t>10.230.12.361.0007.2.048</t>
  </si>
  <si>
    <t>MANUTENÇÃO DO FUNDEF (60%)</t>
  </si>
  <si>
    <t>10.230.12.361.0007.2.049</t>
  </si>
  <si>
    <t>MANUTENÇÃO DO FUNDEF (40%)</t>
  </si>
  <si>
    <t>10.230.12.361.0007.1.020</t>
  </si>
  <si>
    <t>AQUISIÇÃO DE EQUIPAMENTOS PARA ENSINO FUNDAMENTAL (FUNDEF 40%)</t>
  </si>
  <si>
    <t>EDUCAÇÃO ESPECIAL</t>
  </si>
  <si>
    <t>10.240.12.367.0007.2.050</t>
  </si>
  <si>
    <t>MANUTENÇÃO DA EDUCAÇÃO ESPECIAL</t>
  </si>
  <si>
    <t>ENSINO SUPERIOR</t>
  </si>
  <si>
    <t>10.250.12.364.0007.2.051</t>
  </si>
  <si>
    <t xml:space="preserve">CONTRIBUIÇÃO A ASSOCIAÇÃO DE ACADÊMICOS </t>
  </si>
  <si>
    <t>DEPARTAMENTO DE CULTURA</t>
  </si>
  <si>
    <t>10.300.13.392.0008.1.021</t>
  </si>
  <si>
    <t>CONVENIO COM A ASSOCIAÇÃO ATLETICA IV CENTENÁRIO</t>
  </si>
  <si>
    <t>10.400.27.812.0009.2.080</t>
  </si>
  <si>
    <t>08.200.10.302.0005.2.423</t>
  </si>
  <si>
    <t>CONTRIBUIÇÃO AO CONSÓRCIO INTERGESTORES PARANÁ SAÚDE</t>
  </si>
  <si>
    <t>CONSTRUÇÃO DA CASA DA CULTURA COM BIBLIOTECA E AQUISIÇÃO DE ACERVO BIBLIOGRÁFICO</t>
  </si>
  <si>
    <t>10.300.13.392.0008.1.022</t>
  </si>
  <si>
    <t>AQUISIÇÃO DE IMÓVEL PARA CASA DA CULTURA</t>
  </si>
  <si>
    <t>Adquirir imóvel para construir a casa da Cultura</t>
  </si>
  <si>
    <t>10.300.13.392.0008.2.052</t>
  </si>
  <si>
    <t>MANUTENÇÃO DO DEPARTAMENTO DE CULTURA</t>
  </si>
  <si>
    <t>DEPARTAMENTO DE ESPORTE E LAZER</t>
  </si>
  <si>
    <t>10.400.27.812.0009.1.044</t>
  </si>
  <si>
    <t>CONSTRUÇÃO DE CENTRO DE ATIVIDADES ESPORTIVAS E DE LAZER</t>
  </si>
  <si>
    <t>10.400.27.812.0009.1.023</t>
  </si>
  <si>
    <t>CONSTRUÇÃO, AMPLIAÇÃO E REFORMA DE QUADRAS ESPORTIVAS</t>
  </si>
  <si>
    <t>10.400.27.812.0009.2.053</t>
  </si>
  <si>
    <t>MANUTENÇÃO DO DEPARTAMENTO DE ESPORTES E LAZER</t>
  </si>
  <si>
    <t>SECRETARIA MUNICIPAL DE PLANEJAMENTO, OBRAS E SERVIÇOS PUBLICOS</t>
  </si>
  <si>
    <t>11.100.15.451.0010.2.054</t>
  </si>
  <si>
    <t>11.100.15.451.0010.1.024</t>
  </si>
  <si>
    <t>REEQUIPAMENTO DA SECRETARIA DE PLANEJAMENTO, OBRAS E SERVIÇOS PUBLICOS</t>
  </si>
  <si>
    <t>11.200.15.451.0010.2.055</t>
  </si>
  <si>
    <t>DEPARTAMENTO DE PLANEJAMENTO</t>
  </si>
  <si>
    <t>11.300.15.121.0004.2.056</t>
  </si>
  <si>
    <t>MANUTENÇÃO DO DEPARTAMENTO DE PLANEJAMENTO</t>
  </si>
  <si>
    <t>DEPARTAMENTO RODOVIÁRIO MUNICIPAL</t>
  </si>
  <si>
    <t>11.400.26.782.0011.1.025</t>
  </si>
  <si>
    <t>REEQUIPAMENTO DO DEPARTAMENTO RODOVIÁRIO</t>
  </si>
  <si>
    <t>11.400.26.782.0011.1.026</t>
  </si>
  <si>
    <t>CONSTRUÇÃO DE ATERROS, BUEIROS E PONTES</t>
  </si>
  <si>
    <t>11.400.26.782.0011.1.027</t>
  </si>
  <si>
    <t>CONSTRUÇÃO DO PARQUE DE MÁQUINAS</t>
  </si>
  <si>
    <t>11.400.26.782.0011.1.028</t>
  </si>
  <si>
    <t>CONSTRUÇÃO E REFORMA DE ESTRADAS VICINAIS</t>
  </si>
  <si>
    <t>11.400.26.782.0011.1.029</t>
  </si>
  <si>
    <t>CONSTRUÇÃO DO ABRIGO DE PASSAGEIROS</t>
  </si>
  <si>
    <t>Construção de módulo para abrigo de passageiros</t>
  </si>
  <si>
    <t>11.400.26.782.0011.2.057</t>
  </si>
  <si>
    <t>MANUTENÇÃO DO DEPARTAMENTO RODOVIÁRIO MUNICIPAL</t>
  </si>
  <si>
    <t>11.400.26.122.0011.2.058</t>
  </si>
  <si>
    <t>MANUTENÇÃO DO FUNDO MUNICIPAL DE TRANSITO</t>
  </si>
  <si>
    <t>DEPARTAMENTO DE SERVIÇOS URBANOS</t>
  </si>
  <si>
    <t>11.500.15.452.0010.1.030</t>
  </si>
  <si>
    <t>CONSTRUÇÃO, AMPLIAÇÃO E REFORMA DE PRAÇAS</t>
  </si>
  <si>
    <t>11.500.15.452.0010.1.031</t>
  </si>
  <si>
    <t>AMPLIAÇÃO DO CEMITÉRIO MUNICIPAL</t>
  </si>
  <si>
    <t>11.500.15.452.0010.1.032</t>
  </si>
  <si>
    <t>REEQUIPAMENTO DO DEPARTAMENTO DE SERVIÇOS URBANOS</t>
  </si>
  <si>
    <t>11.500.15.452.0010.1.033</t>
  </si>
  <si>
    <t>Manutenção das atividades do Gabinete do Secretário de Saúde</t>
  </si>
  <si>
    <t>Adiquirir veículos de passageiros</t>
  </si>
  <si>
    <t>Adquirir ambulâncias</t>
  </si>
  <si>
    <t>Adquirir ônibus</t>
  </si>
  <si>
    <t>Adquirir mobiliários em geral</t>
  </si>
  <si>
    <t>Adquirir equipamentos para gabinete odontológico</t>
  </si>
  <si>
    <t>Ampliação de unidades de saúde na sede do Município</t>
  </si>
  <si>
    <t>Construção de unidades de saúde nos distritos</t>
  </si>
  <si>
    <t>Ampliação de unidades de saúde nos distritos</t>
  </si>
  <si>
    <t>Construção de unidades de saúde na sede do Município</t>
  </si>
  <si>
    <t>Manutenção das atividades do Departamento de Vigilância em Saúde</t>
  </si>
  <si>
    <t>Dar continuidade ao Termo de Cooperação Técnico Financeira celebrado com o CIS-COMCAM</t>
  </si>
  <si>
    <t>Dar continuidade ao Termo de Cooperação Técnico Financeira celebrado com o Santa Casa da Microregião</t>
  </si>
  <si>
    <t>Dar continuidade ao Termo de Cooperação Técnico Financeira celebrado com o Pronto Socorro de Goioere</t>
  </si>
  <si>
    <t>Dar continuidade ao Termo de Cooperação Técnico Financeira celebrado com a Santa Casa de Goioere</t>
  </si>
  <si>
    <t xml:space="preserve">Dar continuidade ao Termo de Cooperação Técnico Financeira celebrado com o Consorcio Intergestores Paraná Saúde, visando capturar bolsa de medicamentos com maior número de itens, objetivando a ampliação do atendimento aos cidadãos do Município de Quarto Centenário.  </t>
  </si>
  <si>
    <t>Manter as atividades do Programa de Vigilância Sanitária</t>
  </si>
  <si>
    <t>Manutenção das atividades do Departamento de Rede em Saúde</t>
  </si>
  <si>
    <t>Manutenção das Atividades do Departamento de Serviços e Ação em Saúde</t>
  </si>
  <si>
    <t>Manutenção das atividades do Programa Saúde da Família - PSF (duas) equipes</t>
  </si>
  <si>
    <t>Manutenção das atividades do Programa de Ações ao Combate de Carências Nutricionais</t>
  </si>
  <si>
    <t>Manutenção das atividades do Programa de Agentes Comuntiários de Saúde</t>
  </si>
  <si>
    <t>Manutenção das atividades do Programa Farmacia Básica</t>
  </si>
  <si>
    <t>Manutenção das atividades do Fundo Municipal de Saúde</t>
  </si>
  <si>
    <t>Manutenção das atividades do Programa de atenção básica - PAB</t>
  </si>
  <si>
    <t>Manutenção das atividades do Gabinete do Secretário de Ação Social</t>
  </si>
  <si>
    <t>Adquirir veículos de passageiros</t>
  </si>
  <si>
    <t>Adquirir mobiliário em geral</t>
  </si>
  <si>
    <t>Adquirir equipamentos de ginástica</t>
  </si>
  <si>
    <t>Ampliação de unidades administrativa de ação social</t>
  </si>
  <si>
    <t>Ampliação de unidades operacional de ação social</t>
  </si>
  <si>
    <t>Construção de unidades administrativa para ação social</t>
  </si>
  <si>
    <t>Construção de unidades operacionais para ação social</t>
  </si>
  <si>
    <t>Ampliação física do Centro de convivência na sede do Município</t>
  </si>
  <si>
    <t>Construir o centro de convivência do idoso</t>
  </si>
  <si>
    <t>Manutenção das atividades do Departamento de Ação Social</t>
  </si>
  <si>
    <t>Dar continuidade ao Termo de Cooperação Técnico Financeira celebrado com a Associação de Proteção a Maternidade e a Infância</t>
  </si>
  <si>
    <t>Manutenção das atividades do Programa Fome Zero</t>
  </si>
  <si>
    <t>Manutenção das atividades do Fundo Municipal de Assistência Social</t>
  </si>
  <si>
    <t>Manutenção das atividades do Departamento de Assistência a Criança e ao Adolescente.,</t>
  </si>
  <si>
    <t xml:space="preserve">Manutenção das atividades do do Fundo Municipal dos Direitos da Criança e do Adolescente </t>
  </si>
  <si>
    <t>Manutenção do Gabinete do Secretário de Educação, Cultura, Esporte e Lazer</t>
  </si>
  <si>
    <t>Adquirir ônibus para transporte de escolares</t>
  </si>
  <si>
    <t>Adquirir ônibus para transporte de atletas</t>
  </si>
  <si>
    <t>Adquirir micro-ônibus para transporte de escolares</t>
  </si>
  <si>
    <t>Adquirir mobiliário escolar</t>
  </si>
  <si>
    <t>Adquirir moveis e utensílios</t>
  </si>
  <si>
    <t>Adquirir equipamentos esportivos</t>
  </si>
  <si>
    <t>Adquirir equipamentos para Banda Municipal</t>
  </si>
  <si>
    <t>Adquirir equipamentos para Fanfarra Municipal</t>
  </si>
  <si>
    <t>Construção de unidades para o centro de educação infantil nos distritos</t>
  </si>
  <si>
    <t>Construção de unidades para o centro de educação infantil na sede do Município</t>
  </si>
  <si>
    <t>Manutenção das atividades do ensino infantil</t>
  </si>
  <si>
    <t>Manutenção da atividades do Centro Municipal de Educação Infantil Coração de Maria</t>
  </si>
  <si>
    <t>Dar continuidade ao Termo de Cooperação Técnico Financeira celebrado com a Associação de Pais e Mestres da Creche Coração de Maria</t>
  </si>
  <si>
    <t>Dar continuidade ao Termo de Cooperação Técnico Financeiro celebrado com a Associação de Pais e Amigos dos Excepcionais</t>
  </si>
  <si>
    <t>Adquirir micro-ônibus</t>
  </si>
  <si>
    <t>Adquirir mobilário escolar</t>
  </si>
  <si>
    <t>Construção de unidades escolares nos distritos</t>
  </si>
  <si>
    <t>Construção de unidades escolares na sede do Município</t>
  </si>
  <si>
    <t>Ampliação de unidades escolares nos distritos</t>
  </si>
  <si>
    <t>Ampliação de unidades escolares na sede do Município</t>
  </si>
  <si>
    <t>Ampliação de unidades Administrativa para escola na sede do Município</t>
  </si>
  <si>
    <t>Construção de unidades Administrativa para escola nos distritos</t>
  </si>
  <si>
    <t>Manutenção das atividades do Ensino Fundamental</t>
  </si>
  <si>
    <t>Manutenção das atividades do Programa Dinheiro Direto na Escola</t>
  </si>
  <si>
    <t>Manutenção das atividades do Transporte Escolar</t>
  </si>
  <si>
    <t>Manutenção das atividades do Programa Nacional do Transporte Escolar</t>
  </si>
  <si>
    <t>Manutenção da atividades do Convênio Transporte Escolar celebrado com o Estado do Paraná</t>
  </si>
  <si>
    <t>Manutenção das atividades do Programa Nacional de Alimentação Escolar - CRECHE</t>
  </si>
  <si>
    <t>Manutenção das atividades do Programa Nacional de Alimentação Escolar - ENSINO FUNDAMENTAL</t>
  </si>
  <si>
    <t>Manutenção das atividades do Programa Nacional de Alimentação Escolar - Ensino Infantil</t>
  </si>
  <si>
    <t>Manutenção das atividades do Programa Salário Educação</t>
  </si>
  <si>
    <t>MANUTENÇÃO DO PROGRAMA NACIONAL DE ALIMENTAÇÃO ESCOLAR</t>
  </si>
  <si>
    <t>Dar continuidade ao Termo de Cooperação Técnico Financeira celebrado com a Associação de Pais e Mestres da Escola Municipal Germana Afonso Moleiro</t>
  </si>
  <si>
    <t xml:space="preserve">Dar continuidade ao Termo de Cooperação Técnico Financeira celebrado com Associação de Pais e Mestres Escola Municipal Presidente Castelo Branco </t>
  </si>
  <si>
    <t>Manutenção das atividades do Programa Brigadas do Trabalho</t>
  </si>
  <si>
    <t>Manutenção das atividades o Fundef (40%)</t>
  </si>
  <si>
    <t>Manutenção das atividades o Fundef (60%)</t>
  </si>
  <si>
    <t>Manutenção das atividades da Educação Especial</t>
  </si>
  <si>
    <t xml:space="preserve">Dar continuidade ao Termo de Cooperação Técnico Financeira celbrado com Associação dos Acadêmicos </t>
  </si>
  <si>
    <t>Aquisição de mobiliário para casa da cultura</t>
  </si>
  <si>
    <t>Aquisição de mobiliário para a biblioteca</t>
  </si>
  <si>
    <t>Construção do Centro Cultural</t>
  </si>
  <si>
    <t>Construção da Biblioteca Municipal</t>
  </si>
  <si>
    <t>Aquisição de acervo Bibliográfico</t>
  </si>
  <si>
    <t>Adquirir mobilário em geral</t>
  </si>
  <si>
    <t>Manutenção das atividades do Departamento de Cultura</t>
  </si>
  <si>
    <t>Construção de Centro multi esportivo na sede do Município</t>
  </si>
  <si>
    <t>Construção de Centro multi esportivo nos distritos</t>
  </si>
  <si>
    <t>Construção de parques para lazer</t>
  </si>
  <si>
    <t>Construção de pista de caminhada</t>
  </si>
  <si>
    <t>Construção de quadra de areia</t>
  </si>
  <si>
    <t>Construção de Campo de Futebol Suíço</t>
  </si>
  <si>
    <t>Construção de Quadra de Bocha</t>
  </si>
  <si>
    <t>Construção de Pista de Malha</t>
  </si>
  <si>
    <t>Ampliação de quadra esportiva no distrito</t>
  </si>
  <si>
    <t>Ampliação de quadra esportiva na sede do Município</t>
  </si>
  <si>
    <t>Construção de quadras poliesportivas coberta no distrito</t>
  </si>
  <si>
    <t>Construção de quadra poliesportiva coberta na sede do Município</t>
  </si>
  <si>
    <t>Ampliação do Estádio Municipal</t>
  </si>
  <si>
    <t>Construção de novo Estádio</t>
  </si>
  <si>
    <t>Construção de piscina esportiva</t>
  </si>
  <si>
    <t>Construção de parque infantil no distrito</t>
  </si>
  <si>
    <t>Construção de parque infantil na sede do Município</t>
  </si>
  <si>
    <t>Manutenção das atividades do Departamento de Esportes e Lazer</t>
  </si>
  <si>
    <t xml:space="preserve">Dar continuidade ao Termo de Cooperação Técnico Financeiro celebrado com a Associação Atlética IV Centenário </t>
  </si>
  <si>
    <t>Manutenção das atividades do Gabinete do Secretário Municipal de Planejamento, Obras e Serviços Públicos</t>
  </si>
  <si>
    <t>Adquirir equipamentos rodoviários</t>
  </si>
  <si>
    <t>Adquirir ferramentas</t>
  </si>
  <si>
    <t>Adquirir caminhões basculante</t>
  </si>
  <si>
    <t>Adquirir caminhão com coletor de lixo</t>
  </si>
  <si>
    <t>Adquirir trator esteira</t>
  </si>
  <si>
    <t>Adquirir trator 4x4</t>
  </si>
  <si>
    <t>Adquirir instalações para oficina</t>
  </si>
  <si>
    <t>Manutenção das Atividades do Departamento de Planejamento</t>
  </si>
  <si>
    <t>Aquisição de veículos utilitário</t>
  </si>
  <si>
    <t>Aquisição de equipamentos em geral</t>
  </si>
  <si>
    <t>Construção de aterros em estradas vicinais</t>
  </si>
  <si>
    <t>Construção de aterros em ruas do perímetro urbano da sede do Município</t>
  </si>
  <si>
    <t>Construção de aterros em ruas do perímetro urbano do distrito</t>
  </si>
  <si>
    <t>Construção de pontes de madeira</t>
  </si>
  <si>
    <t>Construção de pontes de concreto</t>
  </si>
  <si>
    <t>Construção de bueiros em em estradas vicinais</t>
  </si>
  <si>
    <t>Construção do parque de máquinas</t>
  </si>
  <si>
    <t>Construção das instalações da oficina</t>
  </si>
  <si>
    <t>Construção do lavador</t>
  </si>
  <si>
    <t>Construção de local para engraxar e lubrificar máquinas, caminhões e veículos</t>
  </si>
  <si>
    <t>Abertura de estradas vicinais</t>
  </si>
  <si>
    <t>Cascalhamento de estradas vicinais</t>
  </si>
  <si>
    <t>Readequação de estradas vicinais</t>
  </si>
  <si>
    <t>Manutenção das atividades do Departamento Rodoviário Municipal</t>
  </si>
  <si>
    <t>Manutenção das atividades do Fundo Municipal de Trânsito</t>
  </si>
  <si>
    <t>Ampliação de praças e jardins no distrito</t>
  </si>
  <si>
    <t>Ampliação de praças e jardins na sede do Município</t>
  </si>
  <si>
    <t>Construção de praças e jardins no distrito</t>
  </si>
  <si>
    <t>Construção de praças e jardins na sede do Município</t>
  </si>
  <si>
    <t>Ampliação do espaço físico do cemitério municipal</t>
  </si>
  <si>
    <t>Ampliação de rede de energia elétrica</t>
  </si>
  <si>
    <t>Construção de sarjetas no distrito e na sede do Município</t>
  </si>
  <si>
    <t>Construção de meio-fio no distrito na sede do Município</t>
  </si>
  <si>
    <t>Pavimentação asfáltica no distrito e na sede do Município</t>
  </si>
  <si>
    <t>Construção de capela mortuária na sede do Município</t>
  </si>
  <si>
    <t>Manutenção das atividades do Departamento de Serviços Urbanos</t>
  </si>
  <si>
    <t>Construção de rede de galerias nos distritos e na sede do Município</t>
  </si>
  <si>
    <t>Construção de boca de lobo no distrito e na sede do Município</t>
  </si>
  <si>
    <t>Construção de bueiros no distrito e na sede do Município</t>
  </si>
  <si>
    <t>Manutenção das atividades do Departamento de Obras</t>
  </si>
  <si>
    <t>Construção de auditório</t>
  </si>
  <si>
    <t xml:space="preserve">                  ANEXO I – PROGRAMA DE GOVERNO</t>
  </si>
  <si>
    <t>EXTENSÃO, AMPLIAÇÃO E REMODELAÇÃO DA REDE DE ENERGIA ELETRICA</t>
  </si>
  <si>
    <t>11.500.15.452.0010.1.034</t>
  </si>
  <si>
    <t>PAVIMENTAÇÃO, MEIO-FIO, CALÇADAS E SARJETAS NO MUNICÍPIO</t>
  </si>
  <si>
    <t>11.500.15.452.0010.1.035</t>
  </si>
  <si>
    <t>CONSTRUÇÃO DA CAPELA MORTUARIA</t>
  </si>
  <si>
    <t>11.500.15.452.0010.2.059</t>
  </si>
  <si>
    <t>MANUTENÇÃO DO DEPARTAMENTO DE SERVIÇOS URBANOS</t>
  </si>
  <si>
    <t>11.500.17.512.0010.1.036</t>
  </si>
  <si>
    <t>CONSTRUÇÃO DE REDE DE GALERIAIS</t>
  </si>
  <si>
    <t>DEPARTAMENTO DE OBRAS</t>
  </si>
  <si>
    <t>11.600.15.452.0010.2.060</t>
  </si>
  <si>
    <t>MANUTENÇÃO DO DEPARTAMENTO DE OBRAS</t>
  </si>
  <si>
    <t xml:space="preserve">TOTAL DA UNIDADE </t>
  </si>
  <si>
    <t>LEGISLATIVO MUNICIPAL</t>
  </si>
  <si>
    <t>SECRETARIA MUNICIPAL DA AGRICULTURA E MEIO AMBIENTE</t>
  </si>
  <si>
    <t>12.100.20.606.0012.2.061</t>
  </si>
  <si>
    <t>12.100.20.606.0012.1.037</t>
  </si>
  <si>
    <t>REEQUIPAMENTO DA SECRETARIA MUNICIPAL DA AGRICULTURA E MEIO AMBIENTE</t>
  </si>
  <si>
    <t>DEPARTAMENTO DO MEIO AMBIENTE</t>
  </si>
  <si>
    <t>12.200.18.541.0012.2.062</t>
  </si>
  <si>
    <t>MANUTENÇÃO DO DEPARTAMENTO DO MEIO AMBIENTE</t>
  </si>
  <si>
    <t>DEPARTAMENTO DE FOMENTO AGROPECUÁRIO E DESENVOLVIMENTO RURAL</t>
  </si>
  <si>
    <t>12.300.20.606.0012.2.063</t>
  </si>
  <si>
    <t>MANUTENÇÃO DE PARTAMENTO AGROPECUÁRIO E DESENVOLVIMENTO RURAL</t>
  </si>
  <si>
    <t>12.300.20.606.0012.1.038</t>
  </si>
  <si>
    <t>REEQUIPAMENTO DA PATRULHA AGRICOLA</t>
  </si>
  <si>
    <t>12.300.20.606.0012.1.043</t>
  </si>
  <si>
    <t>12.300.20.606.0012.2.074</t>
  </si>
  <si>
    <t>CONTRIBUIÇÃO A EMATER/PR</t>
  </si>
  <si>
    <t>SECRETARIA MUNICIPAL DO DESENVOLVIMENTO ECONOMICO</t>
  </si>
  <si>
    <t>13.100.22.662.0013.2.065</t>
  </si>
  <si>
    <t>13.100.22.662.0013.1.039</t>
  </si>
  <si>
    <t>DEPARTAMENTO DE INDUSTRIA E COMÉRCIO</t>
  </si>
  <si>
    <t>13.200.22.662.0012.2.073</t>
  </si>
  <si>
    <t>MANUTENÇÃO DO DEPARTAMENTO DE INDÚSTRIA E COMÉRCIO</t>
  </si>
  <si>
    <t>13.200.22.662.0012.1.040</t>
  </si>
  <si>
    <t>AQUISIÇÃO DE IMÓVEL PARA PARQUE INDUSTRIAL</t>
  </si>
  <si>
    <t>13.200.22.662.0012.1.041</t>
  </si>
  <si>
    <t>CONSTRUÇÃO DE BARRACÃO INDUSTRIAL</t>
  </si>
  <si>
    <t>13.200.22.662.0012.1.042</t>
  </si>
  <si>
    <t>AQUISIÇÃO DE EQUIPAMENTO INDUSTRIAIS</t>
  </si>
  <si>
    <t>13.200.23.691.0012.2.066</t>
  </si>
  <si>
    <t>CONTRIBUIÇÃO A ASSOCIAÇÃO DOS ARTESÃOS</t>
  </si>
  <si>
    <t>DEPARTAMENTO DE TURISMO</t>
  </si>
  <si>
    <t>13.300.22.662.0013.2.067</t>
  </si>
  <si>
    <t>MANUTENÇÃO DO DEPARTAMENTO DE TURISMO</t>
  </si>
  <si>
    <t>13.300.23.695.0013.2.068</t>
  </si>
  <si>
    <t>MANUTENÇÃO DO FUNDO MUNICIPAL DE TURISMO</t>
  </si>
  <si>
    <t>RESUMO</t>
  </si>
  <si>
    <t>DESPESAS CORRENTES</t>
  </si>
  <si>
    <t>DESPESAS DE CAPITAL</t>
  </si>
  <si>
    <t>PAÇO MUNICIPAL “29 DE ABRIL”</t>
  </si>
  <si>
    <t>REINALDO KRACHINSKI</t>
  </si>
  <si>
    <t>Prefeito Municipal</t>
  </si>
  <si>
    <t>TOTAL DO ORGÃO</t>
  </si>
  <si>
    <t>TOTAL GERAL DA DESPESA</t>
  </si>
  <si>
    <t>10.220.12.361.0007.2.076</t>
  </si>
  <si>
    <t>MANUTENÇÃO DO PROGRAMA BRIGADAS DO TRABALHO</t>
  </si>
  <si>
    <t>13.200.11.334.0013.2.075</t>
  </si>
  <si>
    <t>CONVENIO COM ENTIDADE (MANUTENÇÃO DO PROGRAMA GERAÇÃO DE EMPREGO E RENDA)</t>
  </si>
  <si>
    <t>PAVIMENTAÇÃO ASFALTICA, MEIO-FIO,  SARJETAS E CALÇADAS NO PERÍMETRO URBANO – RECURSOS DA CIDE</t>
  </si>
  <si>
    <t>11.500.15.452.0010.1.045</t>
  </si>
  <si>
    <t>CÓDIGO</t>
  </si>
  <si>
    <t>ESTRUTURA ADMINISTRATIVA</t>
  </si>
  <si>
    <t>CÂMARA MUNICIPAL</t>
  </si>
  <si>
    <t>FUNCIONAL</t>
  </si>
  <si>
    <t>OBJETIVOS E METAS</t>
  </si>
  <si>
    <t>01.100.01.031.0001.2.001</t>
  </si>
  <si>
    <t>MANUTENÇÃO DA CAMARA MUNICIPAL</t>
  </si>
  <si>
    <t>01.100.01.031.0001.1.001</t>
  </si>
  <si>
    <t>AMPLIAÇÃO E REFORMA DA CAMARA MUNICIPAL</t>
  </si>
  <si>
    <t>01.100.01.031.0001.1.002</t>
  </si>
  <si>
    <t>REEQUIPAMENTO DA CAMARA MUNICIPAL</t>
  </si>
  <si>
    <t>SOMA</t>
  </si>
  <si>
    <t>TOTAL DO ÕRGÃO</t>
  </si>
  <si>
    <t>GOVERNO MUNICIPAL</t>
  </si>
  <si>
    <t>GABINETE DO PREFEITO</t>
  </si>
  <si>
    <t>02.100.04.122.0004.2.002</t>
  </si>
  <si>
    <t>MANUTENÇÃO DO GABINETE DO PREFEITO</t>
  </si>
  <si>
    <t>02.100.05.153.0004.2.003</t>
  </si>
  <si>
    <t>MANUTENÇÃO DA JUNTA MILITAR</t>
  </si>
  <si>
    <t>02.100.04.122.0004.1.003</t>
  </si>
  <si>
    <t>REEQUIPAMENTO DO GABINETE DO PREFEITO</t>
  </si>
  <si>
    <t>TOTAL DO ÓRGÃO</t>
  </si>
  <si>
    <t>COORDENADORIA GERAL DE GOVERNO</t>
  </si>
  <si>
    <t>GABINETE DO COORDENADOR</t>
  </si>
  <si>
    <t>03.100.04.122.0002.2.004</t>
  </si>
  <si>
    <t>MANUTENÇÃO DO GABINETE DO COORDENADOR</t>
  </si>
  <si>
    <t>03.100.04.122.0002.1.004</t>
  </si>
  <si>
    <t>REEQUIPAMENTO DA COORDENADORIA GERAL DE GOVERNO</t>
  </si>
  <si>
    <t>DIRETORIA GERAL</t>
  </si>
  <si>
    <t>03.200.04.122.0002.2.005</t>
  </si>
  <si>
    <t>MANUTENÇÃO DA DIRETORIA GERAL</t>
  </si>
  <si>
    <t>PROCURADORIA GERAL DO MUNICÍPIO</t>
  </si>
  <si>
    <t>GABINETE DO PROCURADOR</t>
  </si>
  <si>
    <t>04.100.02.061.0003.2.006</t>
  </si>
  <si>
    <t>MANUTENÇÃO DO GABINETE DO PROCURADOR</t>
  </si>
  <si>
    <t>FUNDO MUNICIPAL DE SAUDE</t>
  </si>
  <si>
    <t>08.500.10.302.0005.2.023</t>
  </si>
  <si>
    <t>08.500.10.302.0005.2.024</t>
  </si>
  <si>
    <t>08.500.10.302.0005.2.025</t>
  </si>
  <si>
    <t>08.500.10.302.0005.2.026</t>
  </si>
  <si>
    <t>08.500.10.302.0005.2.027</t>
  </si>
  <si>
    <t>08.500.10.301.0005.2.022</t>
  </si>
  <si>
    <t>10.210.12.361.0007.2.077</t>
  </si>
  <si>
    <t>10.210.12.361.0007.2.078</t>
  </si>
  <si>
    <t>08.200.10.302.0005.2.079</t>
  </si>
  <si>
    <t>01</t>
  </si>
  <si>
    <t>01.100</t>
  </si>
  <si>
    <t>02</t>
  </si>
  <si>
    <t>02.100</t>
  </si>
  <si>
    <t>03</t>
  </si>
  <si>
    <t>03.100</t>
  </si>
  <si>
    <t>03.200</t>
  </si>
  <si>
    <t>04</t>
  </si>
  <si>
    <t>04.100</t>
  </si>
  <si>
    <t>04.200</t>
  </si>
  <si>
    <t>05</t>
  </si>
  <si>
    <t>05.100</t>
  </si>
  <si>
    <t>06</t>
  </si>
  <si>
    <t>06.100</t>
  </si>
  <si>
    <t>06.200</t>
  </si>
  <si>
    <t>06.300</t>
  </si>
  <si>
    <t>06.400</t>
  </si>
  <si>
    <t>07</t>
  </si>
  <si>
    <t>07.100</t>
  </si>
  <si>
    <t>07.200</t>
  </si>
  <si>
    <t>07.300</t>
  </si>
  <si>
    <t>07.400</t>
  </si>
  <si>
    <t>08</t>
  </si>
  <si>
    <t>08.100</t>
  </si>
  <si>
    <t>08.200</t>
  </si>
  <si>
    <t>08.300</t>
  </si>
  <si>
    <t>08.400</t>
  </si>
  <si>
    <t>08.500</t>
  </si>
  <si>
    <t>09</t>
  </si>
  <si>
    <t>09.100</t>
  </si>
  <si>
    <t>09.200</t>
  </si>
  <si>
    <t>09.300</t>
  </si>
  <si>
    <t>04.100.02.061.0003.1.005</t>
  </si>
  <si>
    <t>REEQUIPAMENTO DO GABINETE DO PROCURADOR</t>
  </si>
  <si>
    <t>SUBPROCURADORIA</t>
  </si>
  <si>
    <t>04.200.02.061.0003.2.007</t>
  </si>
  <si>
    <t>MANUTENÇÃO DA SUBPROCURADORIA</t>
  </si>
  <si>
    <t>ASSESSORIA DE COMUNICAÇÃO</t>
  </si>
  <si>
    <t>GABINETE DO ASSESSOR DE COMUNICAÇÃO</t>
  </si>
  <si>
    <t>05.100.04.131.0004.2.008</t>
  </si>
  <si>
    <t>MANUTENÇÃO DO GABINETE DO ASSESSOR DE COMUNICAÇÃO</t>
  </si>
  <si>
    <t>SECRETARIA MUNICIPAL DA ADMINISTRAÇÃO</t>
  </si>
  <si>
    <t>GABINETE DO SECRETÁRIO</t>
  </si>
  <si>
    <t>06.100.04.122.0004.2.009</t>
  </si>
  <si>
    <t>MANUTENÇÃO DO GABINETE DO SECRETÁRIO DE ADMINISTRAÇÃO</t>
  </si>
  <si>
    <t>06.100.04.122.0004.1.006</t>
  </si>
  <si>
    <t>AQUISIÇÃO DE VEICULOS E EQUIPAMENTOS PARA SECRETARIA DE ADMINISTRAÇÃO</t>
  </si>
  <si>
    <t>06.100.04.122.0004.1.007</t>
  </si>
  <si>
    <t>CONSTRUÇÃO, AMPLIAÇÃO E REFORMA DO PAÇO MUNICIPAL</t>
  </si>
  <si>
    <t>DEPARTAMENTO DE RECURSOS HUMANOS</t>
  </si>
  <si>
    <t>06.200.04.122.0004.2.010</t>
  </si>
  <si>
    <t>MANUTENÇÃO DO DEPARTAMENTO DE RECURSOS HUMANOS</t>
  </si>
  <si>
    <t>06.200.04.122.0004.2.011</t>
  </si>
  <si>
    <t>CONTRIBUIÇÃO AO PASEP</t>
  </si>
  <si>
    <t>SECRETARIA DE ADMINISTRAÇÃO</t>
  </si>
  <si>
    <t>DEPARTAMENTO DE SUPRIMENTOS</t>
  </si>
  <si>
    <t>06.300.04.122.0004.2.012</t>
  </si>
  <si>
    <t>MANUTENÇÃO DO DEPARTAMENTO DE SUPRIMENTOS</t>
  </si>
  <si>
    <t>DEPARTAMENTO ADMINISTRATIVO</t>
  </si>
  <si>
    <t>06.400.04.122.0004.2.013</t>
  </si>
  <si>
    <t>MANUTENÇÃO DO DEPARTAMENTO ADMINISTRATIVO</t>
  </si>
  <si>
    <t>06.400.06.122.0003.2.071</t>
  </si>
  <si>
    <t>CONTRIBUIÇÃO AO CONSELHO DE SEGURANÇA</t>
  </si>
  <si>
    <t>SECRETARIA MUNICIPAL DA FAZENDA</t>
  </si>
  <si>
    <t>07.100.04.123.0004.2.014</t>
  </si>
  <si>
    <t>MANUTENÇÃO DO GABINETE DO SECRETÁRIO</t>
  </si>
  <si>
    <t>07.100.04.123.0004.1.008</t>
  </si>
  <si>
    <t>REEQUIPAMENTO DA SECRETARIA DA FAZENDA</t>
  </si>
  <si>
    <t>DEPARTAMENTO DE CONTABILIDADE</t>
  </si>
  <si>
    <t>07.200.04.123.0004.2.015</t>
  </si>
  <si>
    <t>MANUTENÇÃO DO DEPARTAMENTO DE CONTABILIDADE</t>
  </si>
  <si>
    <t>DEPARTAMENTO DE TESOURARIA</t>
  </si>
  <si>
    <t>07.300.04.123.0004.2.016</t>
  </si>
  <si>
    <t>MANUTENÇÃO DA TESOURARIA</t>
  </si>
  <si>
    <t>07.300.25.752.0004.2.017</t>
  </si>
  <si>
    <t>MANUTENÇÃO DO FUNDO MUNICIPAL DE ILUMINAÇÃO PUBLICA</t>
  </si>
  <si>
    <t>07.300.25.752.0004.1.009</t>
  </si>
  <si>
    <t>AMPLIAÇÃO E REFORMA DA REDE DE ENERGIA ELETRICA</t>
  </si>
  <si>
    <t>07.300.28.843.0004.1.010</t>
  </si>
  <si>
    <t>AMORTIZAÇÃO DE DIVIDA CONTRATADA</t>
  </si>
  <si>
    <t>07.300.28.843.0004.2.018</t>
  </si>
  <si>
    <t>JUROS E ENCARGOS DA DIVIDA CONTRATADA</t>
  </si>
  <si>
    <t>07.300.99.999.9999.9.999</t>
  </si>
  <si>
    <t>RESERVA DE CONTINGÊNCIA</t>
  </si>
  <si>
    <t>DEPARTAMENTO DE RECEITAS MUNICIPAIS</t>
  </si>
  <si>
    <t>07.400.04.129.0004.2.019</t>
  </si>
  <si>
    <t>MANUTENÇÃO DO DEPARTAMENTO DE RECEITAS MUNICIPAIS</t>
  </si>
  <si>
    <t>SECRETARIA MUNICIPAL DA SAÚDE</t>
  </si>
  <si>
    <t>08.100.10.301.0005.2.020</t>
  </si>
  <si>
    <t>MANUTENÇÃO DO GABINETE DO SECRETÁRIO DA SAÚDE</t>
  </si>
  <si>
    <t>08.100.10.301.0005.1.011</t>
  </si>
  <si>
    <t>REEQUIPAMENTO DA SECRETARIA DA SAÚDE</t>
  </si>
  <si>
    <t>08.100.10.301.0005.1.012</t>
  </si>
  <si>
    <t>CONSTRUÇÃO, AMPLIAÇÃO E REFORMA DE UNIDADES DE SAÚDE</t>
  </si>
  <si>
    <t>DEPARTAMENTO DE VIGILÂNCIA EM SAÚDE</t>
  </si>
  <si>
    <t>Quarto Centenário-Pr, 26 de Agosto de 2005.</t>
  </si>
  <si>
    <t xml:space="preserve">Adiquirir equipamentos para composição de 4 (quatro) patrulhas agrícola, sendo tratores 4x4, grade niveladora, plantadeiras, adubadeiras, </t>
  </si>
  <si>
    <t>Manter Termo de Cooperação Técnico Finceiro com a EMATER/Pr, para desenvolvimento de Programas ligados a assistência rural e extensão aos pequeno e médios produtores com intuito de desenvolver ações para melhoria da Agropecuária Local.</t>
  </si>
  <si>
    <t>Manter o viveiro de mudas</t>
  </si>
  <si>
    <t>Dar assistência ao programa de agricultura familiar</t>
  </si>
  <si>
    <t>Intensificar ações para o repovoamento dos rios</t>
  </si>
  <si>
    <t xml:space="preserve">Construir 6 (seis) abastecedouros comunitários, adquirir </t>
  </si>
  <si>
    <t>Ampliar assistência aos mini e pequenos produtores rurais</t>
  </si>
  <si>
    <t>Desenvolver programas nas áreas de: psicultura, apcultura, inseminação artificial, agricultura orgânica, avicultura, bovinicultura</t>
  </si>
  <si>
    <t>Desenvolver ações para implantação do plano de desenvolvimento rural</t>
  </si>
  <si>
    <t>Manutenção das atividades da Secretaria de Agricultura e Meio Ambiente</t>
  </si>
  <si>
    <t>Implantação da feira do produtor rural, com incentivos para aquisição de instalações</t>
  </si>
  <si>
    <t>Manutenção das atividades do Gabinete do Secretário de Agricultura e Meio Ambiente</t>
  </si>
  <si>
    <t>Adiquirir mobiliários</t>
  </si>
  <si>
    <t>Adquirir equipamentos de informática</t>
  </si>
  <si>
    <t>Adquirir equipamentos agrícolas</t>
  </si>
  <si>
    <t>Adquirir máquinas e caminhões</t>
  </si>
  <si>
    <t>Adquirir equipamentos para coleta seletiva</t>
  </si>
  <si>
    <t>Aquisição de lixeiras para coleta seletiva</t>
  </si>
  <si>
    <t>Aquisições de equipamentos para o aterro sanitário</t>
  </si>
  <si>
    <t>Manutenção das atividades do Departamento de Meio Ambiente</t>
  </si>
  <si>
    <t>Incentivar o reflorestamento com distribuição de mudas de árvores</t>
  </si>
  <si>
    <t>Manter as atividades do Departamento agropecuário e desenvolvimento rural</t>
  </si>
  <si>
    <t>Construção do Aterro Sanitário</t>
  </si>
  <si>
    <t>Construção de prédio para a Secretaria de Agricultura e Meio Ambiente</t>
  </si>
  <si>
    <t>CONSTRUÇÃO DE BARRACÕES E ABASTECEDOUROS COMUNITÁRIOS</t>
  </si>
  <si>
    <t>Construção de barracões triagem do lixo reciclável</t>
  </si>
  <si>
    <t>Construção de Barracões para a guarda de equipamentos agrícolas</t>
  </si>
  <si>
    <t>Adquirir veiculos utilitários e de passageiros</t>
  </si>
  <si>
    <t>Adquirir ferramentas agrícola</t>
  </si>
  <si>
    <t>Adquirir móveis e utensílios</t>
  </si>
  <si>
    <t>Mantuenção das atividades do Gabinete do Secretário de Desenvolvimento Econômico</t>
  </si>
  <si>
    <t>Incentivar as ações necessárias para desenvolvimento econômico</t>
  </si>
  <si>
    <t>Promover o desenvolvimento do comércio local</t>
  </si>
  <si>
    <t>Implantar programas de geração de rendas</t>
  </si>
  <si>
    <t>Aquisição de veículos e utilitários</t>
  </si>
  <si>
    <t>Aquisição de móveis e utensílios</t>
  </si>
  <si>
    <t>Aquisição de equipamento de informática</t>
  </si>
  <si>
    <t>Aquisição de equipamentos industriais</t>
  </si>
  <si>
    <t>AQUISIÇÃO DE VEÍCULOS, MOBILIÁRIO E EQUIPAMENTOS PARA O DESENVOLVIMENTO ECONOMICO</t>
  </si>
  <si>
    <t>Aquisição de mobiliários em geral</t>
  </si>
  <si>
    <t>Manter o Termo de Cooperação Técnico Financeira com a Associação dos Artesãos</t>
  </si>
  <si>
    <t>Manter o programa geração de emprego e renda</t>
  </si>
  <si>
    <t xml:space="preserve">Construção de Barracôes industriais com área de até 300 m² </t>
  </si>
  <si>
    <t xml:space="preserve">Aquisição de equipamentos para aprimoramento das ações de costura industrial, </t>
  </si>
  <si>
    <t>Adquirir imóvel para implantação do parque industrial</t>
  </si>
  <si>
    <t>Manter as atividades do Departamento de Indústia e Comércio</t>
  </si>
  <si>
    <t>Organizar programas para ampliar o desenvolvimento industrial e comercial</t>
  </si>
  <si>
    <t>Manutenção das atividades do Departamento de Turismo</t>
  </si>
  <si>
    <t>Incentivar as ações integradas de Turismo nos mais variados seguimentos</t>
  </si>
  <si>
    <t>Manter o fundo municipal de turismo.</t>
  </si>
  <si>
    <t>Aquisição de equipamentos para industria metalúgica</t>
  </si>
  <si>
    <t xml:space="preserve">Construção de barracões industriais com área aproximada de até 300 m² </t>
  </si>
  <si>
    <t xml:space="preserve">Construção de barracões industriais com área aproximada de até 600 m² </t>
  </si>
  <si>
    <t>Organizar encontros, seminários, palestras para intensificar o fortalecimento do turismo local</t>
  </si>
  <si>
    <t>Manutenção das atividades do Legislativo Municipal</t>
  </si>
  <si>
    <t>Aquisição de moveis e utensílios</t>
  </si>
  <si>
    <t>Aquisição de equipamentos de informática</t>
  </si>
  <si>
    <t>Aquisição de veículos de passageiros</t>
  </si>
  <si>
    <t>Aquisição de mobiliário em geral</t>
  </si>
  <si>
    <t>Ampliação do prédito do Legislativo Municipal</t>
  </si>
  <si>
    <t>Aquisição de equipamentos de aúdio e vídeo</t>
  </si>
  <si>
    <t>Manutenção atividades da Junta Militar</t>
  </si>
  <si>
    <t>Manutenção das atividades do Gabinete do Prefeito</t>
  </si>
  <si>
    <t>Manutenção das atividades do Gabinete do Coordenador</t>
  </si>
  <si>
    <t>Manutenção das atividades da Diretoria Geral</t>
  </si>
  <si>
    <t>Manutenção das atividades do Gabinete do Procurador</t>
  </si>
  <si>
    <t>Manutenção das atividades da Subprocuradoria</t>
  </si>
  <si>
    <t>Manutenção das atividades do Gabinete do Secretário de Administração</t>
  </si>
  <si>
    <t>Aquisição de veiculos utilitários e de passageiros</t>
  </si>
  <si>
    <t>Construção de novo Prédio para o Paço Municipal</t>
  </si>
  <si>
    <t>Reforma da Prédio atual</t>
  </si>
  <si>
    <t>Ampliação do Paço Municipal atual</t>
  </si>
  <si>
    <t>Manutenção das atividades do Departamento de Recursos Humanos</t>
  </si>
  <si>
    <t>Manutenção das ações ligadas a contribuição ao Patrimônio do Servidor Público - PASEP</t>
  </si>
  <si>
    <t>Manutenção das atividades do Departamento de Suprimentos</t>
  </si>
  <si>
    <t>Manutenção das atividades do Departamento Administrativo</t>
  </si>
  <si>
    <t xml:space="preserve">Dar continuidade a contribuição ao conselho de segurança do município através do Termo de Cooperação Técnico Financeira </t>
  </si>
  <si>
    <t>Manutenção das atividades do Gabinete do Secretário da Fazenda.</t>
  </si>
  <si>
    <t>Aquisição de veiculos de passageiros</t>
  </si>
  <si>
    <t>Manuatenção das atividades do Departamento de Contabilidade</t>
  </si>
  <si>
    <t>Manutenção das atividades da Tesouraria</t>
  </si>
  <si>
    <t>Manutenção do fundo de Iluminação pública</t>
  </si>
  <si>
    <t>Ampliação de rede de energia eletrica</t>
  </si>
  <si>
    <t>Remodelação de rede de energia elétrica</t>
  </si>
  <si>
    <t>Extensão de rede de energia elétrica</t>
  </si>
  <si>
    <t>Amortização de Divida Contratada através do Programa PARANA URBANO</t>
  </si>
  <si>
    <t>Amortização de Divida contratada através de programas de Desenvolvimento Urbano</t>
  </si>
  <si>
    <t>Quitação de encargos financeiros de dívida interna contratada</t>
  </si>
  <si>
    <t>Cobertura de passivos contingentes</t>
  </si>
  <si>
    <t>Manutenção das atividades do Departamento de Receitas Municipais</t>
  </si>
  <si>
    <t>08.200.10.305.0005.2.021</t>
  </si>
  <si>
    <t>MANUTENÇÃO DO DEPARTAMENTO DE VIGILÂNCIA EM SAÚDE</t>
  </si>
  <si>
    <t>MANUTENÇÃO DO FUNDO MUNICIPAL DE SAÚDE</t>
  </si>
  <si>
    <t>MANUTENÇÃO DO PROGRAMA DE ATENÇÃO BÁSICA - PAB</t>
  </si>
  <si>
    <t>MANUTENÇÃO DO PROGRAMA SAÚDE DA FAMILIA – PSF</t>
  </si>
  <si>
    <t>MANUTENÇÃO DO PROGRAMA DE AÇÕES AO COMBATE DE CARENCIAS NUTRICIONAIS</t>
  </si>
  <si>
    <t>MANUTENÇÃO DO PROGRAMA DE AGENTE COMUNITÁRIO DE SAÚDE</t>
  </si>
  <si>
    <t>MANUTENÇÃO DO PROGRAMA FARMACIA BÁSICA</t>
  </si>
  <si>
    <t>08.200.10.302.0005.2.028</t>
  </si>
  <si>
    <t>CONTRIBUIÇÃO AO CONSÓRCIO DE SAÚDE DA MICRO REGIÃO</t>
  </si>
  <si>
    <t>08.200.10.302.0005.2.029</t>
  </si>
  <si>
    <t>CONTRIBUIÇÃO A SANTA CASA DA MICROREGIÃO</t>
  </si>
  <si>
    <t>08.200.10.302.0005.2.072</t>
  </si>
  <si>
    <t>CONTRIBUIÇÃO AO PRONTO SOCORRO – GOIOERE</t>
  </si>
  <si>
    <t>CONTRIBUIÇÃO A SANTA CASA DE GOIOERE</t>
  </si>
  <si>
    <t>08.200.10.304.0005.2.030</t>
  </si>
  <si>
    <t>MANUTENÇÃO DO PROGRAMA DE VIGILÂNCIA SANITÁRIA</t>
  </si>
  <si>
    <t>08.300.10.302.0005.2.031</t>
  </si>
  <si>
    <t>MANUTENÇÃO DO DEPARTAMENTO DE REDE EM SERVIÇOS DE SAÚDE</t>
  </si>
  <si>
    <t>DEPARTAMENTO DE SERVIÇOS E AÇÃO EM SAÚDE</t>
  </si>
  <si>
    <t>08.400.10.302.0005.2.032</t>
  </si>
  <si>
    <t>MANUTENÇÃO DO DEPARTAMENTO DE SERVIÇOS E AÇÃO EM SAÚDE</t>
  </si>
  <si>
    <t>SECRETARIA MUNICIPAL DE AÇÃO SOCIAL</t>
  </si>
  <si>
    <t>09.100.08.244.0006.2.033</t>
  </si>
  <si>
    <t>09.100.08.244.0006.1.013</t>
  </si>
  <si>
    <t>REEQUIPAMENTO DA SECRETARIA DA AÇÃO SOCIAL</t>
  </si>
  <si>
    <t>09.100.08.244.0006.1.014</t>
  </si>
  <si>
    <t>CONSTRUÇÃO, AMPLIAÇÃO E REFORMA DE UNIDADES DE AÇÃO SOCIAL</t>
  </si>
  <si>
    <t>09.100.08.244.0006.1.015</t>
  </si>
  <si>
    <t>CONSTRUÇÃO DO CENTRO DE CONVIVÊNCIA</t>
  </si>
  <si>
    <t>DEPARTAMENTO DE AÇÃO SOCIAL</t>
  </si>
  <si>
    <t>09.200.08.244.0006.2.034</t>
  </si>
  <si>
    <t>MANUTENÇÃO DO DEPARTAMENTO DE AÇÃO SOCIAL</t>
  </si>
  <si>
    <t>09.200.08.244.0006.2.070</t>
  </si>
  <si>
    <t>CONTRIBUIÇÃO A APMI</t>
  </si>
  <si>
    <t>09.200.08.244.0006.2.035</t>
  </si>
  <si>
    <t>MANUTENÇÃO DO PROGRAMA FOME ZERO</t>
  </si>
  <si>
    <t>09.200.08.244.0006.2.036</t>
  </si>
  <si>
    <t>MANUTENÇÃO DO FUNDO MUNICIPAL DE ASSISTÊNCIA SOCIAL</t>
  </si>
  <si>
    <t>DEPARTAMENTO DE ASSISTENCIA A CRIANÇA E AO ADOLESCENTE</t>
  </si>
  <si>
    <t>09.300.08.243.0006.2.037</t>
  </si>
  <si>
    <t>MANUTENÇÃO DO DEPARTAMENTO DE ASSISTENCIA A CRIANÇA E AO ADOLESCENTE</t>
  </si>
  <si>
    <t>09.300.08.243.0006.2.038</t>
  </si>
  <si>
    <t>MANUTENÇÃO DO FUNDO DA CRIANÇA E ADOLESCENTE</t>
  </si>
  <si>
    <t>SECRETARIA MUNICIPAL DA EDUCAÇÃO, CULTURA, ESPORTE E LAZER</t>
  </si>
  <si>
    <t>10.100.12.361.0007.2.039</t>
  </si>
  <si>
    <t>10.100.12.361.0007.1.016</t>
  </si>
  <si>
    <t>REEQUIPAMENTO DA SECRETARIA DA EDUCAÇÃO, CULTURA, ESPORTE E LAZER</t>
  </si>
  <si>
    <t>DEPARTAMENTO DE ENSINO</t>
  </si>
  <si>
    <t>ENSINO INFANTIL</t>
  </si>
  <si>
    <t>10.210.12.365.0007.1.017</t>
  </si>
  <si>
    <t>CONSTRUÇÃO, AMPLIAÇÃO E REFORMA DE UNID PARA ENSINO INFANTIL</t>
  </si>
  <si>
    <t>10.210.12.365.0007.2.040</t>
  </si>
  <si>
    <t>MANUTENÇÃO DO ENSINO INFANTIL</t>
  </si>
  <si>
    <t>10.210.12.365.0007.2.041</t>
  </si>
  <si>
    <t>MANUTENÇÃO DO CENTRO MUNICIPAL DE EDUCAÇÃO INFANTIL CORAÇÃO DE MARIA</t>
  </si>
  <si>
    <t>10.210.12.365.0007.2.064</t>
  </si>
  <si>
    <t>10.210.12.367.0007.2.069</t>
  </si>
  <si>
    <t>CONTRIBUIÇÃO A APAE</t>
  </si>
  <si>
    <t>ENSINO FUNDAMENTAL</t>
  </si>
  <si>
    <t>10.220.12.361.0007.1.018</t>
  </si>
  <si>
    <t>AQUISIÇÃO DE VEÍCULOS E EQUIPAMENTOS PARA O ENSINO FUNDAMENTAL</t>
  </si>
  <si>
    <t>10.220.12.361.0007.1.019</t>
  </si>
  <si>
    <t>CONSTRUÇÃO, AMPLIAÇÃO E REFORMA DE UNIDADES ESCOLARES</t>
  </si>
  <si>
    <t>10.220.12.361.0007.2.042</t>
  </si>
  <si>
    <t>MANUTENÇÃO DO ENSINO FUNDAMENTAL</t>
  </si>
  <si>
    <t>10.220.12.361.0007.2.043</t>
  </si>
  <si>
    <t>MANUTENÇÃO DO PROGRAMA DINHEIRO DIRETO NA ESCOLA</t>
  </si>
  <si>
    <t>10.220.12.361.0007.2.044</t>
  </si>
  <si>
    <t>MANUTENÇÃO DO TRANSPORTE ESCOLAR</t>
  </si>
  <si>
    <t>10.220.12.361.0007.2.045</t>
  </si>
  <si>
    <t>MANUTENÇÃO DO PROGRAMA TRANSPORTE ESCOLAR – CONVENIO</t>
  </si>
  <si>
    <t>10.220.12.361.0007.2.046</t>
  </si>
  <si>
    <t>Recepcitividade e publicação dos atos oficiais</t>
  </si>
  <si>
    <t>Manutenção das atividades do Gabinete do Assessor de Comunicação</t>
  </si>
  <si>
    <t>DEPARTAMENTO DE SUPERVISÃO DA REDE DES SERVIÇOS EM SAÚDE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</si>
</sst>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8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sz val="8"/>
      <name val="Graphite Light ATT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39" fontId="1" fillId="0" borderId="1" xfId="18" applyNumberFormat="1" applyFont="1" applyBorder="1" applyAlignment="1">
      <alignment horizontal="right" vertical="top" wrapText="1"/>
    </xf>
    <xf numFmtId="39" fontId="1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/>
    </xf>
    <xf numFmtId="43" fontId="1" fillId="2" borderId="1" xfId="18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justify" vertical="top" wrapText="1"/>
    </xf>
    <xf numFmtId="4" fontId="1" fillId="3" borderId="1" xfId="0" applyNumberFormat="1" applyFont="1" applyFill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3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/>
    </xf>
    <xf numFmtId="43" fontId="2" fillId="2" borderId="1" xfId="18" applyFont="1" applyFill="1" applyBorder="1" applyAlignment="1">
      <alignment/>
    </xf>
    <xf numFmtId="0" fontId="1" fillId="2" borderId="1" xfId="0" applyFont="1" applyFill="1" applyBorder="1" applyAlignment="1">
      <alignment vertical="top" wrapText="1"/>
    </xf>
    <xf numFmtId="43" fontId="2" fillId="2" borderId="1" xfId="0" applyNumberFormat="1" applyFont="1" applyFill="1" applyBorder="1" applyAlignment="1">
      <alignment/>
    </xf>
    <xf numFmtId="43" fontId="2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justify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" fontId="6" fillId="2" borderId="1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39" fontId="1" fillId="0" borderId="1" xfId="18" applyNumberFormat="1" applyFont="1" applyBorder="1" applyAlignment="1">
      <alignment horizontal="right" vertical="top" wrapText="1"/>
    </xf>
    <xf numFmtId="43" fontId="1" fillId="0" borderId="1" xfId="18" applyFont="1" applyBorder="1" applyAlignment="1">
      <alignment horizontal="right" vertical="top" wrapText="1"/>
    </xf>
    <xf numFmtId="0" fontId="5" fillId="0" borderId="1" xfId="0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2"/>
  <sheetViews>
    <sheetView tabSelected="1" workbookViewId="0" topLeftCell="A1">
      <selection activeCell="A538" sqref="A538:C538"/>
    </sheetView>
  </sheetViews>
  <sheetFormatPr defaultColWidth="9.140625" defaultRowHeight="12.75"/>
  <cols>
    <col min="2" max="2" width="12.8515625" style="0" customWidth="1"/>
    <col min="3" max="3" width="56.140625" style="0" customWidth="1"/>
    <col min="4" max="4" width="16.57421875" style="0" customWidth="1"/>
    <col min="5" max="7" width="12.421875" style="0" bestFit="1" customWidth="1"/>
  </cols>
  <sheetData>
    <row r="1" spans="1:7" ht="12.75">
      <c r="A1" s="46" t="s">
        <v>218</v>
      </c>
      <c r="B1" s="46"/>
      <c r="C1" s="46"/>
      <c r="D1" s="46"/>
      <c r="E1" s="46"/>
      <c r="F1" s="46"/>
      <c r="G1" s="46"/>
    </row>
    <row r="2" spans="1:7" ht="12.75">
      <c r="A2" s="7" t="s">
        <v>281</v>
      </c>
      <c r="B2" s="46" t="s">
        <v>282</v>
      </c>
      <c r="C2" s="46"/>
      <c r="D2" s="46"/>
      <c r="E2" s="46"/>
      <c r="F2" s="46"/>
      <c r="G2" s="46"/>
    </row>
    <row r="3" spans="1:7" ht="12.75">
      <c r="A3" s="8" t="s">
        <v>326</v>
      </c>
      <c r="B3" s="46" t="s">
        <v>232</v>
      </c>
      <c r="C3" s="46"/>
      <c r="D3" s="46"/>
      <c r="E3" s="46"/>
      <c r="F3" s="46"/>
      <c r="G3" s="46"/>
    </row>
    <row r="4" spans="1:7" ht="12.75">
      <c r="A4" s="8" t="s">
        <v>327</v>
      </c>
      <c r="B4" s="46" t="s">
        <v>283</v>
      </c>
      <c r="C4" s="46"/>
      <c r="D4" s="46"/>
      <c r="E4" s="46"/>
      <c r="F4" s="46"/>
      <c r="G4" s="46"/>
    </row>
    <row r="5" spans="1:7" ht="17.25" customHeight="1">
      <c r="A5" s="40" t="s">
        <v>284</v>
      </c>
      <c r="B5" s="40"/>
      <c r="C5" s="6" t="s">
        <v>285</v>
      </c>
      <c r="D5" s="6">
        <v>2006</v>
      </c>
      <c r="E5" s="9">
        <v>2007</v>
      </c>
      <c r="F5" s="9">
        <v>2008</v>
      </c>
      <c r="G5" s="9">
        <v>2009</v>
      </c>
    </row>
    <row r="6" spans="1:7" ht="16.5" customHeight="1">
      <c r="A6" s="38" t="s">
        <v>286</v>
      </c>
      <c r="B6" s="38"/>
      <c r="C6" s="11" t="s">
        <v>287</v>
      </c>
      <c r="D6" s="41">
        <v>355000</v>
      </c>
      <c r="E6" s="41">
        <v>355000</v>
      </c>
      <c r="F6" s="41">
        <v>355000</v>
      </c>
      <c r="G6" s="41">
        <v>355000</v>
      </c>
    </row>
    <row r="7" spans="1:7" ht="16.5" customHeight="1">
      <c r="A7" s="38"/>
      <c r="B7" s="38"/>
      <c r="C7" s="11" t="s">
        <v>476</v>
      </c>
      <c r="D7" s="41"/>
      <c r="E7" s="41"/>
      <c r="F7" s="41"/>
      <c r="G7" s="41"/>
    </row>
    <row r="8" spans="1:7" ht="19.5" customHeight="1">
      <c r="A8" s="38" t="s">
        <v>288</v>
      </c>
      <c r="B8" s="38"/>
      <c r="C8" s="11" t="s">
        <v>289</v>
      </c>
      <c r="D8" s="41">
        <v>10000</v>
      </c>
      <c r="E8" s="41">
        <v>10000</v>
      </c>
      <c r="F8" s="41">
        <v>10000</v>
      </c>
      <c r="G8" s="41">
        <v>10000</v>
      </c>
    </row>
    <row r="9" spans="1:7" ht="19.5" customHeight="1">
      <c r="A9" s="38"/>
      <c r="B9" s="38"/>
      <c r="C9" s="11" t="s">
        <v>217</v>
      </c>
      <c r="D9" s="41"/>
      <c r="E9" s="41"/>
      <c r="F9" s="41"/>
      <c r="G9" s="41"/>
    </row>
    <row r="10" spans="1:7" ht="18.75" customHeight="1">
      <c r="A10" s="38"/>
      <c r="B10" s="38"/>
      <c r="C10" s="13" t="s">
        <v>481</v>
      </c>
      <c r="D10" s="41"/>
      <c r="E10" s="41"/>
      <c r="F10" s="41"/>
      <c r="G10" s="41"/>
    </row>
    <row r="11" spans="1:7" ht="19.5" customHeight="1">
      <c r="A11" s="38" t="s">
        <v>290</v>
      </c>
      <c r="B11" s="38"/>
      <c r="C11" s="11" t="s">
        <v>291</v>
      </c>
      <c r="D11" s="41">
        <v>10000</v>
      </c>
      <c r="E11" s="41">
        <v>10000</v>
      </c>
      <c r="F11" s="41">
        <v>10000</v>
      </c>
      <c r="G11" s="41">
        <v>10000</v>
      </c>
    </row>
    <row r="12" spans="1:7" ht="23.25" customHeight="1">
      <c r="A12" s="38"/>
      <c r="B12" s="38"/>
      <c r="C12" s="11" t="s">
        <v>479</v>
      </c>
      <c r="D12" s="41"/>
      <c r="E12" s="41"/>
      <c r="F12" s="41"/>
      <c r="G12" s="41"/>
    </row>
    <row r="13" spans="1:7" ht="23.25" customHeight="1">
      <c r="A13" s="37"/>
      <c r="B13" s="37"/>
      <c r="C13" s="11" t="s">
        <v>477</v>
      </c>
      <c r="D13" s="12"/>
      <c r="E13" s="12"/>
      <c r="F13" s="12"/>
      <c r="G13" s="12"/>
    </row>
    <row r="14" spans="1:7" ht="23.25" customHeight="1">
      <c r="A14" s="37"/>
      <c r="B14" s="37"/>
      <c r="C14" s="11" t="s">
        <v>478</v>
      </c>
      <c r="D14" s="12"/>
      <c r="E14" s="12"/>
      <c r="F14" s="12"/>
      <c r="G14" s="12"/>
    </row>
    <row r="15" spans="1:7" ht="23.25" customHeight="1">
      <c r="A15" s="37"/>
      <c r="B15" s="37"/>
      <c r="C15" s="11" t="s">
        <v>479</v>
      </c>
      <c r="D15" s="12"/>
      <c r="E15" s="12"/>
      <c r="F15" s="12"/>
      <c r="G15" s="12"/>
    </row>
    <row r="16" spans="1:7" ht="23.25" customHeight="1">
      <c r="A16" s="37"/>
      <c r="B16" s="37"/>
      <c r="C16" s="11" t="s">
        <v>480</v>
      </c>
      <c r="D16" s="12"/>
      <c r="E16" s="12"/>
      <c r="F16" s="12"/>
      <c r="G16" s="12"/>
    </row>
    <row r="17" spans="1:7" ht="23.25" customHeight="1">
      <c r="A17" s="37"/>
      <c r="B17" s="37"/>
      <c r="C17" s="11" t="s">
        <v>482</v>
      </c>
      <c r="D17" s="12"/>
      <c r="E17" s="12"/>
      <c r="F17" s="12"/>
      <c r="G17" s="12"/>
    </row>
    <row r="18" spans="1:7" ht="12.75">
      <c r="A18" s="39" t="s">
        <v>292</v>
      </c>
      <c r="B18" s="39"/>
      <c r="C18" s="39"/>
      <c r="D18" s="15">
        <f>SUM(D6:D12)</f>
        <v>375000</v>
      </c>
      <c r="E18" s="15">
        <f>SUM(E6:E12)</f>
        <v>375000</v>
      </c>
      <c r="F18" s="15">
        <f>SUM(F6:F12)</f>
        <v>375000</v>
      </c>
      <c r="G18" s="15">
        <f>SUM(G6:G12)</f>
        <v>375000</v>
      </c>
    </row>
    <row r="19" spans="1:7" ht="12.75">
      <c r="A19" s="39" t="s">
        <v>293</v>
      </c>
      <c r="B19" s="39"/>
      <c r="C19" s="39"/>
      <c r="D19" s="15">
        <f>D18</f>
        <v>375000</v>
      </c>
      <c r="E19" s="15">
        <f>E18</f>
        <v>375000</v>
      </c>
      <c r="F19" s="15">
        <f>F18</f>
        <v>375000</v>
      </c>
      <c r="G19" s="15">
        <f>G18</f>
        <v>375000</v>
      </c>
    </row>
    <row r="20" spans="1:7" ht="12.75">
      <c r="A20" s="16"/>
      <c r="B20" s="16"/>
      <c r="C20" s="16"/>
      <c r="D20" s="16"/>
      <c r="E20" s="1"/>
      <c r="F20" s="1"/>
      <c r="G20" s="1"/>
    </row>
    <row r="21" spans="1:7" ht="12.75">
      <c r="A21" s="8" t="s">
        <v>328</v>
      </c>
      <c r="B21" s="40" t="s">
        <v>294</v>
      </c>
      <c r="C21" s="40"/>
      <c r="D21" s="40"/>
      <c r="E21" s="40"/>
      <c r="F21" s="40"/>
      <c r="G21" s="40"/>
    </row>
    <row r="22" spans="1:7" ht="12.75">
      <c r="A22" s="8" t="s">
        <v>329</v>
      </c>
      <c r="B22" s="40" t="s">
        <v>295</v>
      </c>
      <c r="C22" s="40"/>
      <c r="D22" s="40"/>
      <c r="E22" s="40"/>
      <c r="F22" s="40"/>
      <c r="G22" s="40"/>
    </row>
    <row r="23" spans="1:7" ht="14.25" customHeight="1">
      <c r="A23" s="40" t="s">
        <v>284</v>
      </c>
      <c r="B23" s="40"/>
      <c r="C23" s="6" t="s">
        <v>285</v>
      </c>
      <c r="D23" s="6">
        <v>2006</v>
      </c>
      <c r="E23" s="9">
        <v>2007</v>
      </c>
      <c r="F23" s="9">
        <v>2008</v>
      </c>
      <c r="G23" s="9">
        <v>2009</v>
      </c>
    </row>
    <row r="24" spans="1:7" ht="14.25" customHeight="1">
      <c r="A24" s="38" t="s">
        <v>296</v>
      </c>
      <c r="B24" s="38"/>
      <c r="C24" s="11" t="s">
        <v>297</v>
      </c>
      <c r="D24" s="41">
        <v>162000</v>
      </c>
      <c r="E24" s="41">
        <v>162000</v>
      </c>
      <c r="F24" s="41">
        <v>162000</v>
      </c>
      <c r="G24" s="41">
        <v>162000</v>
      </c>
    </row>
    <row r="25" spans="1:7" ht="20.25" customHeight="1">
      <c r="A25" s="38"/>
      <c r="B25" s="38"/>
      <c r="C25" s="11" t="s">
        <v>484</v>
      </c>
      <c r="D25" s="41"/>
      <c r="E25" s="41"/>
      <c r="F25" s="41"/>
      <c r="G25" s="41"/>
    </row>
    <row r="26" spans="1:7" ht="17.25" customHeight="1">
      <c r="A26" s="38" t="s">
        <v>298</v>
      </c>
      <c r="B26" s="38"/>
      <c r="C26" s="11" t="s">
        <v>299</v>
      </c>
      <c r="D26" s="41">
        <v>1000</v>
      </c>
      <c r="E26" s="41">
        <v>1000</v>
      </c>
      <c r="F26" s="41">
        <v>1000</v>
      </c>
      <c r="G26" s="41">
        <v>1000</v>
      </c>
    </row>
    <row r="27" spans="1:7" ht="19.5" customHeight="1">
      <c r="A27" s="38"/>
      <c r="B27" s="38"/>
      <c r="C27" s="11" t="s">
        <v>483</v>
      </c>
      <c r="D27" s="41"/>
      <c r="E27" s="41"/>
      <c r="F27" s="41"/>
      <c r="G27" s="41"/>
    </row>
    <row r="28" spans="1:7" ht="17.25" customHeight="1">
      <c r="A28" s="38" t="s">
        <v>300</v>
      </c>
      <c r="B28" s="38"/>
      <c r="C28" s="11" t="s">
        <v>301</v>
      </c>
      <c r="D28" s="41">
        <v>2000</v>
      </c>
      <c r="E28" s="41">
        <v>2000</v>
      </c>
      <c r="F28" s="41">
        <v>2000</v>
      </c>
      <c r="G28" s="41">
        <v>2000</v>
      </c>
    </row>
    <row r="29" spans="1:7" ht="20.25" customHeight="1">
      <c r="A29" s="38"/>
      <c r="B29" s="38"/>
      <c r="C29" s="11" t="s">
        <v>480</v>
      </c>
      <c r="D29" s="41"/>
      <c r="E29" s="41"/>
      <c r="F29" s="41"/>
      <c r="G29" s="41"/>
    </row>
    <row r="30" spans="1:7" ht="20.25" customHeight="1">
      <c r="A30" s="37"/>
      <c r="B30" s="37"/>
      <c r="C30" s="11" t="s">
        <v>457</v>
      </c>
      <c r="D30" s="12"/>
      <c r="E30" s="12"/>
      <c r="F30" s="12"/>
      <c r="G30" s="12"/>
    </row>
    <row r="31" spans="1:7" ht="20.25" customHeight="1">
      <c r="A31" s="37"/>
      <c r="B31" s="37"/>
      <c r="C31" s="11" t="s">
        <v>479</v>
      </c>
      <c r="D31" s="12"/>
      <c r="E31" s="12"/>
      <c r="F31" s="12"/>
      <c r="G31" s="12"/>
    </row>
    <row r="32" spans="1:7" ht="20.25" customHeight="1">
      <c r="A32" s="37"/>
      <c r="B32" s="37"/>
      <c r="C32" s="11" t="s">
        <v>478</v>
      </c>
      <c r="D32" s="12"/>
      <c r="E32" s="12"/>
      <c r="F32" s="12"/>
      <c r="G32" s="12"/>
    </row>
    <row r="33" spans="1:7" ht="12.75">
      <c r="A33" s="39" t="s">
        <v>292</v>
      </c>
      <c r="B33" s="39"/>
      <c r="C33" s="39"/>
      <c r="D33" s="15">
        <f>SUM(D24:D29)</f>
        <v>165000</v>
      </c>
      <c r="E33" s="15">
        <f>SUM(E24:E29)</f>
        <v>165000</v>
      </c>
      <c r="F33" s="15">
        <f>SUM(F24:F29)</f>
        <v>165000</v>
      </c>
      <c r="G33" s="15">
        <f>SUM(G24:G29)</f>
        <v>165000</v>
      </c>
    </row>
    <row r="34" spans="1:7" ht="12.75">
      <c r="A34" s="39" t="s">
        <v>302</v>
      </c>
      <c r="B34" s="39"/>
      <c r="C34" s="39"/>
      <c r="D34" s="15">
        <f>D33</f>
        <v>165000</v>
      </c>
      <c r="E34" s="15">
        <f>E33</f>
        <v>165000</v>
      </c>
      <c r="F34" s="15">
        <f>F33</f>
        <v>165000</v>
      </c>
      <c r="G34" s="15">
        <f>G33</f>
        <v>165000</v>
      </c>
    </row>
    <row r="35" spans="1:7" ht="12.75">
      <c r="A35" s="16"/>
      <c r="B35" s="16"/>
      <c r="C35" s="16"/>
      <c r="D35" s="16"/>
      <c r="E35" s="1"/>
      <c r="F35" s="1"/>
      <c r="G35" s="1"/>
    </row>
    <row r="36" spans="1:7" ht="16.5" customHeight="1">
      <c r="A36" s="8" t="s">
        <v>330</v>
      </c>
      <c r="B36" s="40" t="s">
        <v>303</v>
      </c>
      <c r="C36" s="40"/>
      <c r="D36" s="40"/>
      <c r="E36" s="40"/>
      <c r="F36" s="40"/>
      <c r="G36" s="40"/>
    </row>
    <row r="37" spans="1:7" ht="12.75">
      <c r="A37" s="8" t="s">
        <v>331</v>
      </c>
      <c r="B37" s="40" t="s">
        <v>304</v>
      </c>
      <c r="C37" s="40"/>
      <c r="D37" s="40"/>
      <c r="E37" s="40"/>
      <c r="F37" s="40"/>
      <c r="G37" s="40"/>
    </row>
    <row r="38" spans="1:7" ht="15.75" customHeight="1">
      <c r="A38" s="40" t="s">
        <v>284</v>
      </c>
      <c r="B38" s="40"/>
      <c r="C38" s="6" t="s">
        <v>285</v>
      </c>
      <c r="D38" s="6">
        <v>2006</v>
      </c>
      <c r="E38" s="9">
        <v>2007</v>
      </c>
      <c r="F38" s="9">
        <v>2008</v>
      </c>
      <c r="G38" s="9">
        <v>2009</v>
      </c>
    </row>
    <row r="39" spans="1:7" ht="18.75" customHeight="1">
      <c r="A39" s="38" t="s">
        <v>305</v>
      </c>
      <c r="B39" s="38"/>
      <c r="C39" s="11" t="s">
        <v>306</v>
      </c>
      <c r="D39" s="42">
        <v>1000</v>
      </c>
      <c r="E39" s="42">
        <v>1000</v>
      </c>
      <c r="F39" s="42">
        <v>1000</v>
      </c>
      <c r="G39" s="42">
        <v>1000</v>
      </c>
    </row>
    <row r="40" spans="1:7" ht="24.75" customHeight="1">
      <c r="A40" s="38"/>
      <c r="B40" s="38"/>
      <c r="C40" s="11" t="s">
        <v>485</v>
      </c>
      <c r="D40" s="42"/>
      <c r="E40" s="42"/>
      <c r="F40" s="42"/>
      <c r="G40" s="42"/>
    </row>
    <row r="41" spans="1:7" ht="15.75" customHeight="1">
      <c r="A41" s="38" t="s">
        <v>307</v>
      </c>
      <c r="B41" s="38"/>
      <c r="C41" s="11" t="s">
        <v>308</v>
      </c>
      <c r="D41" s="42">
        <v>1000</v>
      </c>
      <c r="E41" s="42">
        <v>1000</v>
      </c>
      <c r="F41" s="42">
        <v>1000</v>
      </c>
      <c r="G41" s="42">
        <v>1000</v>
      </c>
    </row>
    <row r="42" spans="1:7" ht="18" customHeight="1">
      <c r="A42" s="38"/>
      <c r="B42" s="38"/>
      <c r="C42" s="11" t="s">
        <v>478</v>
      </c>
      <c r="D42" s="42"/>
      <c r="E42" s="42"/>
      <c r="F42" s="42"/>
      <c r="G42" s="42"/>
    </row>
    <row r="43" spans="1:7" ht="17.25" customHeight="1">
      <c r="A43" s="37"/>
      <c r="B43" s="37"/>
      <c r="C43" s="11" t="s">
        <v>480</v>
      </c>
      <c r="D43" s="2"/>
      <c r="E43" s="2"/>
      <c r="F43" s="2"/>
      <c r="G43" s="2"/>
    </row>
    <row r="44" spans="1:7" ht="15" customHeight="1">
      <c r="A44" s="37"/>
      <c r="B44" s="37"/>
      <c r="C44" s="11" t="s">
        <v>457</v>
      </c>
      <c r="D44" s="2"/>
      <c r="E44" s="2"/>
      <c r="F44" s="2"/>
      <c r="G44" s="2"/>
    </row>
    <row r="45" spans="1:7" ht="18" customHeight="1">
      <c r="A45" s="37"/>
      <c r="B45" s="37"/>
      <c r="C45" s="11" t="s">
        <v>479</v>
      </c>
      <c r="D45" s="2"/>
      <c r="E45" s="2"/>
      <c r="F45" s="2"/>
      <c r="G45" s="2"/>
    </row>
    <row r="46" spans="1:7" ht="17.25" customHeight="1">
      <c r="A46" s="37"/>
      <c r="B46" s="37"/>
      <c r="C46" s="11" t="s">
        <v>478</v>
      </c>
      <c r="D46" s="2"/>
      <c r="E46" s="2"/>
      <c r="F46" s="2"/>
      <c r="G46" s="2"/>
    </row>
    <row r="47" spans="1:7" ht="12.75">
      <c r="A47" s="40" t="s">
        <v>292</v>
      </c>
      <c r="B47" s="40"/>
      <c r="C47" s="40"/>
      <c r="D47" s="3">
        <f>SUM(D39:D42)</f>
        <v>2000</v>
      </c>
      <c r="E47" s="3">
        <f>SUM(E39:E42)</f>
        <v>2000</v>
      </c>
      <c r="F47" s="3">
        <f>SUM(F39:F42)</f>
        <v>2000</v>
      </c>
      <c r="G47" s="3">
        <f>SUM(G39:G42)</f>
        <v>2000</v>
      </c>
    </row>
    <row r="48" spans="1:7" ht="12.75">
      <c r="A48" s="16"/>
      <c r="B48" s="16"/>
      <c r="C48" s="16"/>
      <c r="D48" s="16"/>
      <c r="E48" s="1"/>
      <c r="F48" s="1"/>
      <c r="G48" s="1"/>
    </row>
    <row r="49" spans="1:7" ht="12.75">
      <c r="A49" s="8" t="s">
        <v>332</v>
      </c>
      <c r="B49" s="40" t="s">
        <v>309</v>
      </c>
      <c r="C49" s="40"/>
      <c r="D49" s="40"/>
      <c r="E49" s="40"/>
      <c r="F49" s="40"/>
      <c r="G49" s="40"/>
    </row>
    <row r="50" spans="1:7" ht="14.25" customHeight="1">
      <c r="A50" s="40" t="s">
        <v>284</v>
      </c>
      <c r="B50" s="40"/>
      <c r="C50" s="6" t="s">
        <v>285</v>
      </c>
      <c r="D50" s="6">
        <v>2006</v>
      </c>
      <c r="E50" s="4">
        <v>2007</v>
      </c>
      <c r="F50" s="4">
        <v>2008</v>
      </c>
      <c r="G50" s="4">
        <v>2009</v>
      </c>
    </row>
    <row r="51" spans="1:7" ht="13.5" customHeight="1">
      <c r="A51" s="38" t="s">
        <v>310</v>
      </c>
      <c r="B51" s="38"/>
      <c r="C51" s="11" t="s">
        <v>311</v>
      </c>
      <c r="D51" s="43">
        <v>1000</v>
      </c>
      <c r="E51" s="43">
        <v>1000</v>
      </c>
      <c r="F51" s="43">
        <v>1000</v>
      </c>
      <c r="G51" s="43">
        <v>1000</v>
      </c>
    </row>
    <row r="52" spans="1:7" ht="19.5" customHeight="1">
      <c r="A52" s="38"/>
      <c r="B52" s="38"/>
      <c r="C52" s="11" t="s">
        <v>486</v>
      </c>
      <c r="D52" s="43"/>
      <c r="E52" s="43"/>
      <c r="F52" s="43"/>
      <c r="G52" s="43"/>
    </row>
    <row r="53" spans="1:7" ht="12.75">
      <c r="A53" s="39" t="s">
        <v>292</v>
      </c>
      <c r="B53" s="39"/>
      <c r="C53" s="39"/>
      <c r="D53" s="5">
        <f>SUM(D51)</f>
        <v>1000</v>
      </c>
      <c r="E53" s="5">
        <f>SUM(E51)</f>
        <v>1000</v>
      </c>
      <c r="F53" s="5">
        <f>SUM(F51)</f>
        <v>1000</v>
      </c>
      <c r="G53" s="5">
        <f>SUM(G51)</f>
        <v>1000</v>
      </c>
    </row>
    <row r="54" spans="1:7" ht="12.75">
      <c r="A54" s="39" t="s">
        <v>302</v>
      </c>
      <c r="B54" s="39"/>
      <c r="C54" s="39"/>
      <c r="D54" s="5">
        <f>D53+D47</f>
        <v>3000</v>
      </c>
      <c r="E54" s="5">
        <f>E53+E47</f>
        <v>3000</v>
      </c>
      <c r="F54" s="5">
        <f>F53+F47</f>
        <v>3000</v>
      </c>
      <c r="G54" s="5">
        <f>G53+G47</f>
        <v>3000</v>
      </c>
    </row>
    <row r="55" spans="1:7" ht="12.75">
      <c r="A55" s="16"/>
      <c r="B55" s="16"/>
      <c r="C55" s="16"/>
      <c r="D55" s="16"/>
      <c r="E55" s="1"/>
      <c r="F55" s="1"/>
      <c r="G55" s="1"/>
    </row>
    <row r="56" spans="1:7" ht="16.5" customHeight="1">
      <c r="A56" s="8" t="s">
        <v>333</v>
      </c>
      <c r="B56" s="40" t="s">
        <v>312</v>
      </c>
      <c r="C56" s="40"/>
      <c r="D56" s="40"/>
      <c r="E56" s="40"/>
      <c r="F56" s="40"/>
      <c r="G56" s="40"/>
    </row>
    <row r="57" spans="1:7" ht="12.75">
      <c r="A57" s="8" t="s">
        <v>334</v>
      </c>
      <c r="B57" s="40" t="s">
        <v>313</v>
      </c>
      <c r="C57" s="40"/>
      <c r="D57" s="40"/>
      <c r="E57" s="40"/>
      <c r="F57" s="40"/>
      <c r="G57" s="40"/>
    </row>
    <row r="58" spans="1:7" ht="13.5" customHeight="1">
      <c r="A58" s="40" t="s">
        <v>284</v>
      </c>
      <c r="B58" s="40"/>
      <c r="C58" s="6" t="s">
        <v>285</v>
      </c>
      <c r="D58" s="6">
        <v>2006</v>
      </c>
      <c r="E58" s="9">
        <v>2007</v>
      </c>
      <c r="F58" s="9">
        <v>2008</v>
      </c>
      <c r="G58" s="9">
        <v>2009</v>
      </c>
    </row>
    <row r="59" spans="1:7" ht="12.75" customHeight="1">
      <c r="A59" s="38" t="s">
        <v>314</v>
      </c>
      <c r="B59" s="38"/>
      <c r="C59" s="11" t="s">
        <v>315</v>
      </c>
      <c r="D59" s="41">
        <v>60000</v>
      </c>
      <c r="E59" s="41">
        <v>60000</v>
      </c>
      <c r="F59" s="41">
        <v>60000</v>
      </c>
      <c r="G59" s="41">
        <v>60000</v>
      </c>
    </row>
    <row r="60" spans="1:7" ht="21.75" customHeight="1">
      <c r="A60" s="38"/>
      <c r="B60" s="38"/>
      <c r="C60" s="11" t="s">
        <v>487</v>
      </c>
      <c r="D60" s="41"/>
      <c r="E60" s="41"/>
      <c r="F60" s="41"/>
      <c r="G60" s="41"/>
    </row>
    <row r="61" spans="1:7" ht="21" customHeight="1">
      <c r="A61" s="38" t="s">
        <v>358</v>
      </c>
      <c r="B61" s="38"/>
      <c r="C61" s="11" t="s">
        <v>359</v>
      </c>
      <c r="D61" s="41">
        <v>10000</v>
      </c>
      <c r="E61" s="41">
        <v>10000</v>
      </c>
      <c r="F61" s="41">
        <v>10000</v>
      </c>
      <c r="G61" s="41">
        <v>10000</v>
      </c>
    </row>
    <row r="62" spans="1:7" ht="20.25" customHeight="1">
      <c r="A62" s="38"/>
      <c r="B62" s="38"/>
      <c r="C62" s="11" t="s">
        <v>478</v>
      </c>
      <c r="D62" s="41"/>
      <c r="E62" s="41"/>
      <c r="F62" s="41"/>
      <c r="G62" s="41"/>
    </row>
    <row r="63" spans="1:7" ht="18" customHeight="1">
      <c r="A63" s="37"/>
      <c r="B63" s="37"/>
      <c r="C63" s="11" t="s">
        <v>480</v>
      </c>
      <c r="D63" s="12"/>
      <c r="E63" s="12"/>
      <c r="F63" s="12"/>
      <c r="G63" s="12"/>
    </row>
    <row r="64" spans="1:7" ht="18" customHeight="1">
      <c r="A64" s="37"/>
      <c r="B64" s="37"/>
      <c r="C64" s="11" t="s">
        <v>457</v>
      </c>
      <c r="D64" s="12"/>
      <c r="E64" s="12"/>
      <c r="F64" s="12"/>
      <c r="G64" s="12"/>
    </row>
    <row r="65" spans="1:7" ht="18" customHeight="1">
      <c r="A65" s="37"/>
      <c r="B65" s="37"/>
      <c r="C65" s="11" t="s">
        <v>479</v>
      </c>
      <c r="D65" s="12"/>
      <c r="E65" s="12"/>
      <c r="F65" s="12"/>
      <c r="G65" s="12"/>
    </row>
    <row r="66" spans="1:7" ht="12.75">
      <c r="A66" s="39" t="s">
        <v>292</v>
      </c>
      <c r="B66" s="39"/>
      <c r="C66" s="39"/>
      <c r="D66" s="15">
        <f>SUM(D59:D62)</f>
        <v>70000</v>
      </c>
      <c r="E66" s="15">
        <f>SUM(E59:E62)</f>
        <v>70000</v>
      </c>
      <c r="F66" s="15">
        <f>SUM(F59:F62)</f>
        <v>70000</v>
      </c>
      <c r="G66" s="15">
        <f>SUM(G59:G62)</f>
        <v>70000</v>
      </c>
    </row>
    <row r="67" spans="1:7" ht="12.75">
      <c r="A67" s="16"/>
      <c r="B67" s="16"/>
      <c r="C67" s="16"/>
      <c r="D67" s="16"/>
      <c r="E67" s="1"/>
      <c r="F67" s="1"/>
      <c r="G67" s="1"/>
    </row>
    <row r="68" spans="1:7" ht="14.25" customHeight="1">
      <c r="A68" s="8" t="s">
        <v>333</v>
      </c>
      <c r="B68" s="40" t="s">
        <v>312</v>
      </c>
      <c r="C68" s="40"/>
      <c r="D68" s="40"/>
      <c r="E68" s="40"/>
      <c r="F68" s="40"/>
      <c r="G68" s="40"/>
    </row>
    <row r="69" spans="1:7" ht="12.75">
      <c r="A69" s="8" t="s">
        <v>335</v>
      </c>
      <c r="B69" s="40" t="s">
        <v>360</v>
      </c>
      <c r="C69" s="40"/>
      <c r="D69" s="40"/>
      <c r="E69" s="40"/>
      <c r="F69" s="40"/>
      <c r="G69" s="40"/>
    </row>
    <row r="70" spans="1:7" ht="16.5" customHeight="1">
      <c r="A70" s="40" t="s">
        <v>284</v>
      </c>
      <c r="B70" s="40"/>
      <c r="C70" s="6" t="s">
        <v>285</v>
      </c>
      <c r="D70" s="6">
        <v>2006</v>
      </c>
      <c r="E70" s="9">
        <v>2006</v>
      </c>
      <c r="F70" s="9">
        <v>2007</v>
      </c>
      <c r="G70" s="9">
        <v>2008</v>
      </c>
    </row>
    <row r="71" spans="1:7" ht="20.25" customHeight="1">
      <c r="A71" s="38" t="s">
        <v>361</v>
      </c>
      <c r="B71" s="38"/>
      <c r="C71" s="11" t="s">
        <v>362</v>
      </c>
      <c r="D71" s="41">
        <v>50000</v>
      </c>
      <c r="E71" s="41">
        <v>50000</v>
      </c>
      <c r="F71" s="41">
        <v>50000</v>
      </c>
      <c r="G71" s="41">
        <v>50000</v>
      </c>
    </row>
    <row r="72" spans="1:7" ht="18" customHeight="1">
      <c r="A72" s="38"/>
      <c r="B72" s="38"/>
      <c r="C72" s="11" t="s">
        <v>488</v>
      </c>
      <c r="D72" s="41"/>
      <c r="E72" s="41"/>
      <c r="F72" s="41"/>
      <c r="G72" s="41"/>
    </row>
    <row r="73" spans="1:7" ht="12.75">
      <c r="A73" s="39" t="s">
        <v>292</v>
      </c>
      <c r="B73" s="39"/>
      <c r="C73" s="39"/>
      <c r="D73" s="15">
        <f>SUM(D71)</f>
        <v>50000</v>
      </c>
      <c r="E73" s="15">
        <f>SUM(E71)</f>
        <v>50000</v>
      </c>
      <c r="F73" s="15">
        <f>SUM(F71)</f>
        <v>50000</v>
      </c>
      <c r="G73" s="15">
        <f>SUM(G71)</f>
        <v>50000</v>
      </c>
    </row>
    <row r="74" spans="1:7" ht="12.75">
      <c r="A74" s="39" t="s">
        <v>273</v>
      </c>
      <c r="B74" s="39"/>
      <c r="C74" s="39"/>
      <c r="D74" s="15">
        <f>D73+D66</f>
        <v>120000</v>
      </c>
      <c r="E74" s="15">
        <f>E73+E66</f>
        <v>120000</v>
      </c>
      <c r="F74" s="15">
        <f>F73+F66</f>
        <v>120000</v>
      </c>
      <c r="G74" s="15">
        <f>G73+G66</f>
        <v>120000</v>
      </c>
    </row>
    <row r="75" spans="1:7" ht="12.75">
      <c r="A75" s="16"/>
      <c r="B75" s="16"/>
      <c r="C75" s="16"/>
      <c r="D75" s="16"/>
      <c r="E75" s="1"/>
      <c r="F75" s="1"/>
      <c r="G75" s="1"/>
    </row>
    <row r="76" spans="1:7" ht="12.75">
      <c r="A76" s="8" t="s">
        <v>336</v>
      </c>
      <c r="B76" s="40" t="s">
        <v>363</v>
      </c>
      <c r="C76" s="40"/>
      <c r="D76" s="40"/>
      <c r="E76" s="40"/>
      <c r="F76" s="40"/>
      <c r="G76" s="40"/>
    </row>
    <row r="77" spans="1:7" ht="22.5" customHeight="1">
      <c r="A77" s="8" t="s">
        <v>337</v>
      </c>
      <c r="B77" s="40" t="s">
        <v>364</v>
      </c>
      <c r="C77" s="40"/>
      <c r="D77" s="40"/>
      <c r="E77" s="40"/>
      <c r="F77" s="40"/>
      <c r="G77" s="40"/>
    </row>
    <row r="78" spans="1:7" ht="15.75" customHeight="1">
      <c r="A78" s="40" t="s">
        <v>284</v>
      </c>
      <c r="B78" s="40"/>
      <c r="C78" s="6" t="s">
        <v>285</v>
      </c>
      <c r="D78" s="6">
        <v>2006</v>
      </c>
      <c r="E78" s="9">
        <v>2007</v>
      </c>
      <c r="F78" s="9">
        <v>2008</v>
      </c>
      <c r="G78" s="9">
        <v>2009</v>
      </c>
    </row>
    <row r="79" spans="1:7" ht="23.25" customHeight="1">
      <c r="A79" s="38" t="s">
        <v>365</v>
      </c>
      <c r="B79" s="38"/>
      <c r="C79" s="11" t="s">
        <v>366</v>
      </c>
      <c r="D79" s="41">
        <v>40000</v>
      </c>
      <c r="E79" s="41">
        <v>40000</v>
      </c>
      <c r="F79" s="41">
        <v>40000</v>
      </c>
      <c r="G79" s="41">
        <v>40000</v>
      </c>
    </row>
    <row r="80" spans="1:7" ht="17.25" customHeight="1">
      <c r="A80" s="38"/>
      <c r="B80" s="38"/>
      <c r="C80" s="11" t="s">
        <v>586</v>
      </c>
      <c r="D80" s="41"/>
      <c r="E80" s="41"/>
      <c r="F80" s="41"/>
      <c r="G80" s="41"/>
    </row>
    <row r="81" spans="1:7" ht="20.25" customHeight="1">
      <c r="A81" s="49"/>
      <c r="B81" s="50"/>
      <c r="C81" s="11" t="s">
        <v>585</v>
      </c>
      <c r="D81" s="12"/>
      <c r="E81" s="12"/>
      <c r="F81" s="12"/>
      <c r="G81" s="12"/>
    </row>
    <row r="82" spans="1:7" ht="12.75">
      <c r="A82" s="39" t="s">
        <v>292</v>
      </c>
      <c r="B82" s="39"/>
      <c r="C82" s="39"/>
      <c r="D82" s="15">
        <f>SUM(D79)</f>
        <v>40000</v>
      </c>
      <c r="E82" s="15">
        <f>SUM(E79)</f>
        <v>40000</v>
      </c>
      <c r="F82" s="15">
        <f>SUM(F79)</f>
        <v>40000</v>
      </c>
      <c r="G82" s="15">
        <f>SUM(G79)</f>
        <v>40000</v>
      </c>
    </row>
    <row r="83" spans="1:7" ht="12.75">
      <c r="A83" s="39" t="s">
        <v>273</v>
      </c>
      <c r="B83" s="39"/>
      <c r="C83" s="39"/>
      <c r="D83" s="15">
        <f>D82</f>
        <v>40000</v>
      </c>
      <c r="E83" s="15">
        <f>E82</f>
        <v>40000</v>
      </c>
      <c r="F83" s="15">
        <f>F82</f>
        <v>40000</v>
      </c>
      <c r="G83" s="15">
        <f>G82</f>
        <v>40000</v>
      </c>
    </row>
    <row r="84" spans="1:7" ht="12.75">
      <c r="A84" s="16"/>
      <c r="B84" s="16"/>
      <c r="C84" s="16"/>
      <c r="D84" s="16"/>
      <c r="E84" s="1"/>
      <c r="F84" s="1"/>
      <c r="G84" s="1"/>
    </row>
    <row r="85" spans="1:7" ht="12.75" customHeight="1">
      <c r="A85" s="8" t="s">
        <v>338</v>
      </c>
      <c r="B85" s="40" t="s">
        <v>367</v>
      </c>
      <c r="C85" s="40"/>
      <c r="D85" s="40"/>
      <c r="E85" s="40"/>
      <c r="F85" s="40"/>
      <c r="G85" s="40"/>
    </row>
    <row r="86" spans="1:7" ht="12.75">
      <c r="A86" s="8" t="s">
        <v>339</v>
      </c>
      <c r="B86" s="40" t="s">
        <v>368</v>
      </c>
      <c r="C86" s="40"/>
      <c r="D86" s="40"/>
      <c r="E86" s="40"/>
      <c r="F86" s="40"/>
      <c r="G86" s="40"/>
    </row>
    <row r="87" spans="1:7" ht="17.25" customHeight="1">
      <c r="A87" s="40" t="s">
        <v>284</v>
      </c>
      <c r="B87" s="40"/>
      <c r="C87" s="6" t="s">
        <v>285</v>
      </c>
      <c r="D87" s="6">
        <v>2006</v>
      </c>
      <c r="E87" s="9">
        <v>2007</v>
      </c>
      <c r="F87" s="9">
        <v>2008</v>
      </c>
      <c r="G87" s="9">
        <v>2009</v>
      </c>
    </row>
    <row r="88" spans="1:7" ht="17.25" customHeight="1">
      <c r="A88" s="38" t="s">
        <v>369</v>
      </c>
      <c r="B88" s="38"/>
      <c r="C88" s="11" t="s">
        <v>370</v>
      </c>
      <c r="D88" s="41">
        <v>120000</v>
      </c>
      <c r="E88" s="41">
        <v>120000</v>
      </c>
      <c r="F88" s="41">
        <v>120000</v>
      </c>
      <c r="G88" s="41">
        <v>120000</v>
      </c>
    </row>
    <row r="89" spans="1:7" ht="26.25" customHeight="1">
      <c r="A89" s="38"/>
      <c r="B89" s="38"/>
      <c r="C89" s="11" t="s">
        <v>489</v>
      </c>
      <c r="D89" s="41"/>
      <c r="E89" s="41"/>
      <c r="F89" s="41"/>
      <c r="G89" s="41"/>
    </row>
    <row r="90" spans="1:7" ht="24.75" customHeight="1">
      <c r="A90" s="38" t="s">
        <v>371</v>
      </c>
      <c r="B90" s="38"/>
      <c r="C90" s="11" t="s">
        <v>372</v>
      </c>
      <c r="D90" s="41">
        <v>5000</v>
      </c>
      <c r="E90" s="41">
        <v>5000</v>
      </c>
      <c r="F90" s="41">
        <v>5000</v>
      </c>
      <c r="G90" s="41">
        <v>5000</v>
      </c>
    </row>
    <row r="91" spans="1:7" ht="18.75" customHeight="1">
      <c r="A91" s="38"/>
      <c r="B91" s="38"/>
      <c r="C91" s="11" t="s">
        <v>490</v>
      </c>
      <c r="D91" s="41"/>
      <c r="E91" s="41"/>
      <c r="F91" s="41"/>
      <c r="G91" s="41"/>
    </row>
    <row r="92" spans="1:7" ht="15" customHeight="1">
      <c r="A92" s="37"/>
      <c r="B92" s="37"/>
      <c r="C92" s="11" t="s">
        <v>480</v>
      </c>
      <c r="D92" s="12"/>
      <c r="E92" s="12"/>
      <c r="F92" s="12"/>
      <c r="G92" s="12"/>
    </row>
    <row r="93" spans="1:7" ht="18.75" customHeight="1">
      <c r="A93" s="37"/>
      <c r="B93" s="37"/>
      <c r="C93" s="11" t="s">
        <v>478</v>
      </c>
      <c r="D93" s="12"/>
      <c r="E93" s="12"/>
      <c r="F93" s="12"/>
      <c r="G93" s="12"/>
    </row>
    <row r="94" spans="1:7" ht="19.5" customHeight="1">
      <c r="A94" s="37"/>
      <c r="B94" s="37"/>
      <c r="C94" s="11" t="s">
        <v>457</v>
      </c>
      <c r="D94" s="12"/>
      <c r="E94" s="12"/>
      <c r="F94" s="12"/>
      <c r="G94" s="12"/>
    </row>
    <row r="95" spans="1:7" ht="16.5" customHeight="1">
      <c r="A95" s="38" t="s">
        <v>373</v>
      </c>
      <c r="B95" s="38"/>
      <c r="C95" s="11" t="s">
        <v>374</v>
      </c>
      <c r="D95" s="41">
        <v>5000</v>
      </c>
      <c r="E95" s="41">
        <v>5000</v>
      </c>
      <c r="F95" s="41">
        <v>5000</v>
      </c>
      <c r="G95" s="41">
        <v>5000</v>
      </c>
    </row>
    <row r="96" spans="1:7" ht="17.25" customHeight="1">
      <c r="A96" s="38"/>
      <c r="B96" s="38"/>
      <c r="C96" s="11" t="s">
        <v>493</v>
      </c>
      <c r="D96" s="41"/>
      <c r="E96" s="41"/>
      <c r="F96" s="41"/>
      <c r="G96" s="41"/>
    </row>
    <row r="97" spans="1:7" ht="17.25" customHeight="1">
      <c r="A97" s="37"/>
      <c r="B97" s="37"/>
      <c r="C97" s="11" t="s">
        <v>492</v>
      </c>
      <c r="D97" s="12"/>
      <c r="E97" s="12"/>
      <c r="F97" s="12"/>
      <c r="G97" s="12"/>
    </row>
    <row r="98" spans="1:7" ht="17.25" customHeight="1">
      <c r="A98" s="37"/>
      <c r="B98" s="37"/>
      <c r="C98" s="11" t="s">
        <v>491</v>
      </c>
      <c r="D98" s="12"/>
      <c r="E98" s="12"/>
      <c r="F98" s="12"/>
      <c r="G98" s="12"/>
    </row>
    <row r="99" spans="1:7" ht="12.75">
      <c r="A99" s="39" t="s">
        <v>292</v>
      </c>
      <c r="B99" s="39"/>
      <c r="C99" s="39"/>
      <c r="D99" s="15">
        <f>SUM(D88:D96)</f>
        <v>130000</v>
      </c>
      <c r="E99" s="15">
        <f>SUM(E88:E96)</f>
        <v>130000</v>
      </c>
      <c r="F99" s="15">
        <f>SUM(F88:F96)</f>
        <v>130000</v>
      </c>
      <c r="G99" s="15">
        <f>SUM(G88:G96)</f>
        <v>130000</v>
      </c>
    </row>
    <row r="100" spans="1:7" ht="12.75">
      <c r="A100" s="16"/>
      <c r="B100" s="16"/>
      <c r="C100" s="16"/>
      <c r="D100" s="16"/>
      <c r="E100" s="1"/>
      <c r="F100" s="1"/>
      <c r="G100" s="1"/>
    </row>
    <row r="101" spans="1:7" ht="16.5" customHeight="1">
      <c r="A101" s="8" t="s">
        <v>340</v>
      </c>
      <c r="B101" s="40" t="s">
        <v>375</v>
      </c>
      <c r="C101" s="40"/>
      <c r="D101" s="40"/>
      <c r="E101" s="40"/>
      <c r="F101" s="40"/>
      <c r="G101" s="40"/>
    </row>
    <row r="102" spans="1:7" ht="14.25" customHeight="1">
      <c r="A102" s="40" t="s">
        <v>284</v>
      </c>
      <c r="B102" s="40"/>
      <c r="C102" s="6" t="s">
        <v>285</v>
      </c>
      <c r="D102" s="6">
        <v>2006</v>
      </c>
      <c r="E102" s="9">
        <v>2007</v>
      </c>
      <c r="F102" s="9">
        <v>2008</v>
      </c>
      <c r="G102" s="9">
        <v>2009</v>
      </c>
    </row>
    <row r="103" spans="1:7" ht="15.75" customHeight="1">
      <c r="A103" s="38" t="s">
        <v>376</v>
      </c>
      <c r="B103" s="38"/>
      <c r="C103" s="11" t="s">
        <v>377</v>
      </c>
      <c r="D103" s="41">
        <v>70000</v>
      </c>
      <c r="E103" s="41">
        <v>70000</v>
      </c>
      <c r="F103" s="41">
        <v>70000</v>
      </c>
      <c r="G103" s="41">
        <v>70000</v>
      </c>
    </row>
    <row r="104" spans="1:7" ht="18" customHeight="1">
      <c r="A104" s="38"/>
      <c r="B104" s="38"/>
      <c r="C104" s="11" t="s">
        <v>494</v>
      </c>
      <c r="D104" s="41"/>
      <c r="E104" s="41"/>
      <c r="F104" s="41"/>
      <c r="G104" s="41"/>
    </row>
    <row r="105" spans="1:7" ht="13.5" customHeight="1">
      <c r="A105" s="38" t="s">
        <v>378</v>
      </c>
      <c r="B105" s="38"/>
      <c r="C105" s="11" t="s">
        <v>379</v>
      </c>
      <c r="D105" s="41">
        <v>80000</v>
      </c>
      <c r="E105" s="41">
        <v>80000</v>
      </c>
      <c r="F105" s="41">
        <v>80000</v>
      </c>
      <c r="G105" s="41">
        <v>80000</v>
      </c>
    </row>
    <row r="106" spans="1:7" ht="27" customHeight="1">
      <c r="A106" s="38"/>
      <c r="B106" s="38"/>
      <c r="C106" s="11" t="s">
        <v>495</v>
      </c>
      <c r="D106" s="41"/>
      <c r="E106" s="41"/>
      <c r="F106" s="41"/>
      <c r="G106" s="41"/>
    </row>
    <row r="107" spans="1:7" ht="12.75">
      <c r="A107" s="39" t="s">
        <v>292</v>
      </c>
      <c r="B107" s="39"/>
      <c r="C107" s="39"/>
      <c r="D107" s="15">
        <f>SUM(D103:D106)</f>
        <v>150000</v>
      </c>
      <c r="E107" s="15">
        <f>SUM(E103:E106)</f>
        <v>150000</v>
      </c>
      <c r="F107" s="15">
        <f>SUM(F103:F106)</f>
        <v>150000</v>
      </c>
      <c r="G107" s="15">
        <f>SUM(G103:G106)</f>
        <v>150000</v>
      </c>
    </row>
    <row r="108" spans="1:7" ht="12.75">
      <c r="A108" s="16"/>
      <c r="B108" s="16"/>
      <c r="C108" s="16"/>
      <c r="D108" s="16"/>
      <c r="E108" s="1"/>
      <c r="F108" s="1"/>
      <c r="G108" s="1"/>
    </row>
    <row r="109" spans="1:7" ht="12.75">
      <c r="A109" s="8" t="s">
        <v>338</v>
      </c>
      <c r="B109" s="40" t="s">
        <v>380</v>
      </c>
      <c r="C109" s="40"/>
      <c r="D109" s="40"/>
      <c r="E109" s="40"/>
      <c r="F109" s="40"/>
      <c r="G109" s="40"/>
    </row>
    <row r="110" spans="1:7" ht="22.5" customHeight="1">
      <c r="A110" s="8" t="s">
        <v>341</v>
      </c>
      <c r="B110" s="40" t="s">
        <v>381</v>
      </c>
      <c r="C110" s="40"/>
      <c r="D110" s="40"/>
      <c r="E110" s="40"/>
      <c r="F110" s="40"/>
      <c r="G110" s="40"/>
    </row>
    <row r="111" spans="1:7" ht="15.75" customHeight="1">
      <c r="A111" s="40" t="s">
        <v>284</v>
      </c>
      <c r="B111" s="40"/>
      <c r="C111" s="6" t="s">
        <v>285</v>
      </c>
      <c r="D111" s="6">
        <v>2006</v>
      </c>
      <c r="E111" s="9">
        <v>2007</v>
      </c>
      <c r="F111" s="9">
        <v>2008</v>
      </c>
      <c r="G111" s="9">
        <v>2009</v>
      </c>
    </row>
    <row r="112" spans="1:7" ht="15.75" customHeight="1">
      <c r="A112" s="38" t="s">
        <v>382</v>
      </c>
      <c r="B112" s="38"/>
      <c r="C112" s="11" t="s">
        <v>383</v>
      </c>
      <c r="D112" s="41">
        <v>70000</v>
      </c>
      <c r="E112" s="41">
        <v>70000</v>
      </c>
      <c r="F112" s="41">
        <v>70000</v>
      </c>
      <c r="G112" s="41">
        <v>70000</v>
      </c>
    </row>
    <row r="113" spans="1:7" ht="18" customHeight="1">
      <c r="A113" s="38"/>
      <c r="B113" s="38"/>
      <c r="C113" s="11" t="s">
        <v>496</v>
      </c>
      <c r="D113" s="41"/>
      <c r="E113" s="41"/>
      <c r="F113" s="41"/>
      <c r="G113" s="41"/>
    </row>
    <row r="114" spans="1:7" ht="12.75">
      <c r="A114" s="39" t="s">
        <v>292</v>
      </c>
      <c r="B114" s="39"/>
      <c r="C114" s="39"/>
      <c r="D114" s="15">
        <f>SUM(D112)</f>
        <v>70000</v>
      </c>
      <c r="E114" s="15">
        <f>SUM(E112)</f>
        <v>70000</v>
      </c>
      <c r="F114" s="15">
        <f>SUM(F112)</f>
        <v>70000</v>
      </c>
      <c r="G114" s="15">
        <f>SUM(G112)</f>
        <v>70000</v>
      </c>
    </row>
    <row r="115" spans="1:7" ht="12.75">
      <c r="A115" s="17"/>
      <c r="B115" s="17"/>
      <c r="C115" s="17"/>
      <c r="D115" s="18"/>
      <c r="E115" s="1"/>
      <c r="F115" s="1"/>
      <c r="G115" s="1"/>
    </row>
    <row r="116" spans="1:7" ht="12.75">
      <c r="A116" s="8" t="s">
        <v>338</v>
      </c>
      <c r="B116" s="40" t="s">
        <v>380</v>
      </c>
      <c r="C116" s="40"/>
      <c r="D116" s="40"/>
      <c r="E116" s="40"/>
      <c r="F116" s="40"/>
      <c r="G116" s="40"/>
    </row>
    <row r="117" spans="1:7" ht="17.25" customHeight="1">
      <c r="A117" s="8" t="s">
        <v>342</v>
      </c>
      <c r="B117" s="40" t="s">
        <v>384</v>
      </c>
      <c r="C117" s="40"/>
      <c r="D117" s="40"/>
      <c r="E117" s="40"/>
      <c r="F117" s="40"/>
      <c r="G117" s="40"/>
    </row>
    <row r="118" spans="1:7" ht="12.75" customHeight="1">
      <c r="A118" s="40" t="s">
        <v>284</v>
      </c>
      <c r="B118" s="40"/>
      <c r="C118" s="6" t="s">
        <v>285</v>
      </c>
      <c r="D118" s="6">
        <v>2006</v>
      </c>
      <c r="E118" s="9">
        <v>2007</v>
      </c>
      <c r="F118" s="9">
        <v>2008</v>
      </c>
      <c r="G118" s="9">
        <v>2009</v>
      </c>
    </row>
    <row r="119" spans="1:7" ht="13.5" customHeight="1">
      <c r="A119" s="38" t="s">
        <v>385</v>
      </c>
      <c r="B119" s="38"/>
      <c r="C119" s="11" t="s">
        <v>386</v>
      </c>
      <c r="D119" s="41">
        <v>190000</v>
      </c>
      <c r="E119" s="41">
        <v>190000</v>
      </c>
      <c r="F119" s="41">
        <v>190000</v>
      </c>
      <c r="G119" s="41">
        <v>190000</v>
      </c>
    </row>
    <row r="120" spans="1:7" ht="19.5" customHeight="1">
      <c r="A120" s="38"/>
      <c r="B120" s="38"/>
      <c r="C120" s="11" t="s">
        <v>497</v>
      </c>
      <c r="D120" s="41"/>
      <c r="E120" s="41"/>
      <c r="F120" s="41"/>
      <c r="G120" s="41"/>
    </row>
    <row r="121" spans="1:7" ht="15" customHeight="1">
      <c r="A121" s="38" t="s">
        <v>387</v>
      </c>
      <c r="B121" s="38"/>
      <c r="C121" s="11" t="s">
        <v>388</v>
      </c>
      <c r="D121" s="41">
        <v>10000</v>
      </c>
      <c r="E121" s="41">
        <v>10000</v>
      </c>
      <c r="F121" s="41">
        <v>10000</v>
      </c>
      <c r="G121" s="41">
        <v>10000</v>
      </c>
    </row>
    <row r="122" spans="1:7" ht="24" customHeight="1">
      <c r="A122" s="38"/>
      <c r="B122" s="38"/>
      <c r="C122" s="11" t="s">
        <v>498</v>
      </c>
      <c r="D122" s="41"/>
      <c r="E122" s="41"/>
      <c r="F122" s="41"/>
      <c r="G122" s="41"/>
    </row>
    <row r="123" spans="1:7" ht="12.75">
      <c r="A123" s="39" t="s">
        <v>292</v>
      </c>
      <c r="B123" s="39"/>
      <c r="C123" s="39"/>
      <c r="D123" s="15">
        <f>SUM(D119:D122)</f>
        <v>200000</v>
      </c>
      <c r="E123" s="15">
        <f>SUM(E119:E122)</f>
        <v>200000</v>
      </c>
      <c r="F123" s="15">
        <f>SUM(F119:F122)</f>
        <v>200000</v>
      </c>
      <c r="G123" s="15">
        <f>SUM(G119:G122)</f>
        <v>200000</v>
      </c>
    </row>
    <row r="124" spans="1:7" ht="12.75">
      <c r="A124" s="39" t="s">
        <v>293</v>
      </c>
      <c r="B124" s="39"/>
      <c r="C124" s="39"/>
      <c r="D124" s="15">
        <f>D123+D114+D107+D99</f>
        <v>550000</v>
      </c>
      <c r="E124" s="15">
        <f>E123+E114+E107+E99</f>
        <v>550000</v>
      </c>
      <c r="F124" s="15">
        <f>F123+F114+F107+F99</f>
        <v>550000</v>
      </c>
      <c r="G124" s="15">
        <f>G123+G114+G107+G99</f>
        <v>550000</v>
      </c>
    </row>
    <row r="125" spans="1:7" ht="12.75">
      <c r="A125" s="16"/>
      <c r="B125" s="16"/>
      <c r="C125" s="16"/>
      <c r="D125" s="16"/>
      <c r="E125" s="1"/>
      <c r="F125" s="1"/>
      <c r="G125" s="1"/>
    </row>
    <row r="126" spans="1:7" ht="17.25" customHeight="1">
      <c r="A126" s="8" t="s">
        <v>343</v>
      </c>
      <c r="B126" s="40" t="s">
        <v>389</v>
      </c>
      <c r="C126" s="40"/>
      <c r="D126" s="40"/>
      <c r="E126" s="40"/>
      <c r="F126" s="40"/>
      <c r="G126" s="40"/>
    </row>
    <row r="127" spans="1:7" ht="12.75">
      <c r="A127" s="8" t="s">
        <v>344</v>
      </c>
      <c r="B127" s="40" t="s">
        <v>368</v>
      </c>
      <c r="C127" s="40"/>
      <c r="D127" s="40"/>
      <c r="E127" s="40"/>
      <c r="F127" s="40"/>
      <c r="G127" s="40"/>
    </row>
    <row r="128" spans="1:7" ht="15.75" customHeight="1">
      <c r="A128" s="40" t="s">
        <v>284</v>
      </c>
      <c r="B128" s="40"/>
      <c r="C128" s="6" t="s">
        <v>285</v>
      </c>
      <c r="D128" s="6">
        <v>2006</v>
      </c>
      <c r="E128" s="9">
        <v>2007</v>
      </c>
      <c r="F128" s="9">
        <v>2008</v>
      </c>
      <c r="G128" s="9">
        <v>2009</v>
      </c>
    </row>
    <row r="129" spans="1:7" ht="14.25" customHeight="1">
      <c r="A129" s="38" t="s">
        <v>390</v>
      </c>
      <c r="B129" s="38"/>
      <c r="C129" s="11" t="s">
        <v>391</v>
      </c>
      <c r="D129" s="41">
        <v>10000</v>
      </c>
      <c r="E129" s="41">
        <v>10000</v>
      </c>
      <c r="F129" s="41">
        <v>10000</v>
      </c>
      <c r="G129" s="41">
        <v>10000</v>
      </c>
    </row>
    <row r="130" spans="1:7" ht="14.25" customHeight="1">
      <c r="A130" s="38"/>
      <c r="B130" s="38"/>
      <c r="C130" s="11" t="s">
        <v>499</v>
      </c>
      <c r="D130" s="41"/>
      <c r="E130" s="41"/>
      <c r="F130" s="41"/>
      <c r="G130" s="41"/>
    </row>
    <row r="131" spans="1:7" ht="15" customHeight="1">
      <c r="A131" s="38" t="s">
        <v>392</v>
      </c>
      <c r="B131" s="38"/>
      <c r="C131" s="11" t="s">
        <v>393</v>
      </c>
      <c r="D131" s="41">
        <v>10000</v>
      </c>
      <c r="E131" s="41">
        <v>10000</v>
      </c>
      <c r="F131" s="41">
        <v>10000</v>
      </c>
      <c r="G131" s="41">
        <v>10000</v>
      </c>
    </row>
    <row r="132" spans="1:7" ht="14.25" customHeight="1">
      <c r="A132" s="38"/>
      <c r="B132" s="38"/>
      <c r="C132" s="11" t="s">
        <v>500</v>
      </c>
      <c r="D132" s="41"/>
      <c r="E132" s="41"/>
      <c r="F132" s="41"/>
      <c r="G132" s="41"/>
    </row>
    <row r="133" spans="1:7" ht="18" customHeight="1">
      <c r="A133" s="37"/>
      <c r="B133" s="37"/>
      <c r="C133" s="11" t="s">
        <v>480</v>
      </c>
      <c r="D133" s="12"/>
      <c r="E133" s="12"/>
      <c r="F133" s="12"/>
      <c r="G133" s="12"/>
    </row>
    <row r="134" spans="1:7" ht="20.25" customHeight="1">
      <c r="A134" s="37"/>
      <c r="B134" s="37"/>
      <c r="C134" s="11" t="s">
        <v>478</v>
      </c>
      <c r="D134" s="12"/>
      <c r="E134" s="12"/>
      <c r="F134" s="12"/>
      <c r="G134" s="12"/>
    </row>
    <row r="135" spans="1:7" ht="20.25" customHeight="1">
      <c r="A135" s="37"/>
      <c r="B135" s="37"/>
      <c r="C135" s="11" t="s">
        <v>457</v>
      </c>
      <c r="D135" s="12"/>
      <c r="E135" s="12"/>
      <c r="F135" s="12"/>
      <c r="G135" s="12"/>
    </row>
    <row r="136" spans="1:7" ht="12.75">
      <c r="A136" s="39" t="s">
        <v>292</v>
      </c>
      <c r="B136" s="39"/>
      <c r="C136" s="39"/>
      <c r="D136" s="15">
        <f>SUM(D129:D132)</f>
        <v>20000</v>
      </c>
      <c r="E136" s="15">
        <f>SUM(E129:E132)</f>
        <v>20000</v>
      </c>
      <c r="F136" s="15">
        <f>SUM(F129:F132)</f>
        <v>20000</v>
      </c>
      <c r="G136" s="15">
        <f>SUM(G129:G132)</f>
        <v>20000</v>
      </c>
    </row>
    <row r="137" spans="1:7" ht="12.75">
      <c r="A137" s="16"/>
      <c r="B137" s="16"/>
      <c r="C137" s="16"/>
      <c r="D137" s="16"/>
      <c r="E137" s="1"/>
      <c r="F137" s="1"/>
      <c r="G137" s="1"/>
    </row>
    <row r="138" spans="1:7" ht="13.5" customHeight="1">
      <c r="A138" s="8" t="s">
        <v>345</v>
      </c>
      <c r="B138" s="40" t="s">
        <v>394</v>
      </c>
      <c r="C138" s="40"/>
      <c r="D138" s="40"/>
      <c r="E138" s="40"/>
      <c r="F138" s="40"/>
      <c r="G138" s="40"/>
    </row>
    <row r="139" spans="1:7" ht="15.75" customHeight="1">
      <c r="A139" s="40" t="s">
        <v>284</v>
      </c>
      <c r="B139" s="40"/>
      <c r="C139" s="6" t="s">
        <v>285</v>
      </c>
      <c r="D139" s="6">
        <v>2006</v>
      </c>
      <c r="E139" s="9">
        <v>2007</v>
      </c>
      <c r="F139" s="9">
        <v>2008</v>
      </c>
      <c r="G139" s="9">
        <v>2009</v>
      </c>
    </row>
    <row r="140" spans="1:7" ht="12.75" customHeight="1">
      <c r="A140" s="38" t="s">
        <v>395</v>
      </c>
      <c r="B140" s="38"/>
      <c r="C140" s="11" t="s">
        <v>396</v>
      </c>
      <c r="D140" s="41">
        <v>90000</v>
      </c>
      <c r="E140" s="41">
        <v>90000</v>
      </c>
      <c r="F140" s="41">
        <v>90000</v>
      </c>
      <c r="G140" s="41">
        <v>90000</v>
      </c>
    </row>
    <row r="141" spans="1:7" ht="21.75" customHeight="1">
      <c r="A141" s="38"/>
      <c r="B141" s="38"/>
      <c r="C141" s="11" t="s">
        <v>501</v>
      </c>
      <c r="D141" s="41"/>
      <c r="E141" s="41"/>
      <c r="F141" s="41"/>
      <c r="G141" s="41"/>
    </row>
    <row r="142" spans="1:7" ht="12.75">
      <c r="A142" s="39" t="s">
        <v>292</v>
      </c>
      <c r="B142" s="39"/>
      <c r="C142" s="39"/>
      <c r="D142" s="15">
        <f>SUM(D140)</f>
        <v>90000</v>
      </c>
      <c r="E142" s="15">
        <f>SUM(E140)</f>
        <v>90000</v>
      </c>
      <c r="F142" s="15">
        <f>SUM(F140)</f>
        <v>90000</v>
      </c>
      <c r="G142" s="15">
        <f>SUM(G140)</f>
        <v>90000</v>
      </c>
    </row>
    <row r="143" spans="1:7" ht="12.75">
      <c r="A143" s="16"/>
      <c r="B143" s="16"/>
      <c r="C143" s="16"/>
      <c r="D143" s="16"/>
      <c r="E143" s="1"/>
      <c r="F143" s="1"/>
      <c r="G143" s="1"/>
    </row>
    <row r="144" spans="1:7" ht="12.75">
      <c r="A144" s="8" t="s">
        <v>346</v>
      </c>
      <c r="B144" s="40" t="s">
        <v>397</v>
      </c>
      <c r="C144" s="40"/>
      <c r="D144" s="40"/>
      <c r="E144" s="40"/>
      <c r="F144" s="40"/>
      <c r="G144" s="40"/>
    </row>
    <row r="145" spans="1:7" ht="15.75" customHeight="1">
      <c r="A145" s="40" t="s">
        <v>284</v>
      </c>
      <c r="B145" s="40"/>
      <c r="C145" s="6" t="s">
        <v>285</v>
      </c>
      <c r="D145" s="6">
        <v>2006</v>
      </c>
      <c r="E145" s="9">
        <v>2007</v>
      </c>
      <c r="F145" s="9">
        <v>2008</v>
      </c>
      <c r="G145" s="9">
        <v>2009</v>
      </c>
    </row>
    <row r="146" spans="1:7" ht="12" customHeight="1">
      <c r="A146" s="38" t="s">
        <v>398</v>
      </c>
      <c r="B146" s="38"/>
      <c r="C146" s="11" t="s">
        <v>399</v>
      </c>
      <c r="D146" s="41">
        <v>70000</v>
      </c>
      <c r="E146" s="41">
        <v>70000</v>
      </c>
      <c r="F146" s="41">
        <v>70000</v>
      </c>
      <c r="G146" s="41">
        <v>70000</v>
      </c>
    </row>
    <row r="147" spans="1:7" ht="21.75" customHeight="1">
      <c r="A147" s="38"/>
      <c r="B147" s="38"/>
      <c r="C147" s="11" t="s">
        <v>502</v>
      </c>
      <c r="D147" s="41"/>
      <c r="E147" s="41"/>
      <c r="F147" s="41"/>
      <c r="G147" s="41"/>
    </row>
    <row r="148" spans="1:7" ht="13.5" customHeight="1">
      <c r="A148" s="38" t="s">
        <v>400</v>
      </c>
      <c r="B148" s="38"/>
      <c r="C148" s="11" t="s">
        <v>401</v>
      </c>
      <c r="D148" s="41">
        <v>45000</v>
      </c>
      <c r="E148" s="41">
        <v>45000</v>
      </c>
      <c r="F148" s="41">
        <v>45000</v>
      </c>
      <c r="G148" s="41">
        <v>45000</v>
      </c>
    </row>
    <row r="149" spans="1:7" ht="21.75" customHeight="1">
      <c r="A149" s="38"/>
      <c r="B149" s="38"/>
      <c r="C149" s="11" t="s">
        <v>503</v>
      </c>
      <c r="D149" s="41"/>
      <c r="E149" s="41"/>
      <c r="F149" s="41"/>
      <c r="G149" s="41"/>
    </row>
    <row r="150" spans="1:7" ht="18" customHeight="1">
      <c r="A150" s="38" t="s">
        <v>402</v>
      </c>
      <c r="B150" s="38"/>
      <c r="C150" s="11" t="s">
        <v>403</v>
      </c>
      <c r="D150" s="41">
        <v>30000</v>
      </c>
      <c r="E150" s="41">
        <v>30000</v>
      </c>
      <c r="F150" s="41">
        <v>30000</v>
      </c>
      <c r="G150" s="41">
        <v>30000</v>
      </c>
    </row>
    <row r="151" spans="1:7" ht="16.5" customHeight="1">
      <c r="A151" s="38"/>
      <c r="B151" s="38"/>
      <c r="C151" s="11" t="s">
        <v>506</v>
      </c>
      <c r="D151" s="41"/>
      <c r="E151" s="41"/>
      <c r="F151" s="41"/>
      <c r="G151" s="41"/>
    </row>
    <row r="152" spans="1:7" ht="17.25" customHeight="1">
      <c r="A152" s="37"/>
      <c r="B152" s="37"/>
      <c r="C152" s="11" t="s">
        <v>504</v>
      </c>
      <c r="D152" s="12"/>
      <c r="E152" s="12"/>
      <c r="F152" s="12"/>
      <c r="G152" s="12"/>
    </row>
    <row r="153" spans="1:7" ht="20.25" customHeight="1">
      <c r="A153" s="37"/>
      <c r="B153" s="37"/>
      <c r="C153" s="11" t="s">
        <v>505</v>
      </c>
      <c r="D153" s="12"/>
      <c r="E153" s="12"/>
      <c r="F153" s="12"/>
      <c r="G153" s="12"/>
    </row>
    <row r="154" spans="1:7" ht="15" customHeight="1">
      <c r="A154" s="38" t="s">
        <v>404</v>
      </c>
      <c r="B154" s="38"/>
      <c r="C154" s="11" t="s">
        <v>405</v>
      </c>
      <c r="D154" s="41">
        <v>120000</v>
      </c>
      <c r="E154" s="41">
        <v>120000</v>
      </c>
      <c r="F154" s="41">
        <v>120000</v>
      </c>
      <c r="G154" s="41">
        <v>120000</v>
      </c>
    </row>
    <row r="155" spans="1:7" ht="24" customHeight="1">
      <c r="A155" s="38"/>
      <c r="B155" s="38"/>
      <c r="C155" s="11" t="s">
        <v>508</v>
      </c>
      <c r="D155" s="41"/>
      <c r="E155" s="41"/>
      <c r="F155" s="41"/>
      <c r="G155" s="41"/>
    </row>
    <row r="156" spans="1:7" ht="16.5" customHeight="1">
      <c r="A156" s="37"/>
      <c r="B156" s="37"/>
      <c r="C156" s="11" t="s">
        <v>507</v>
      </c>
      <c r="D156" s="12"/>
      <c r="E156" s="12"/>
      <c r="F156" s="12"/>
      <c r="G156" s="12"/>
    </row>
    <row r="157" spans="1:7" ht="19.5" customHeight="1">
      <c r="A157" s="38" t="s">
        <v>406</v>
      </c>
      <c r="B157" s="38"/>
      <c r="C157" s="11" t="s">
        <v>407</v>
      </c>
      <c r="D157" s="41">
        <v>30000</v>
      </c>
      <c r="E157" s="41">
        <v>30000</v>
      </c>
      <c r="F157" s="41">
        <v>30000</v>
      </c>
      <c r="G157" s="41">
        <v>30000</v>
      </c>
    </row>
    <row r="158" spans="1:7" ht="21" customHeight="1">
      <c r="A158" s="38"/>
      <c r="B158" s="38"/>
      <c r="C158" s="11" t="s">
        <v>509</v>
      </c>
      <c r="D158" s="41"/>
      <c r="E158" s="41"/>
      <c r="F158" s="41"/>
      <c r="G158" s="41"/>
    </row>
    <row r="159" spans="1:7" ht="15" customHeight="1">
      <c r="A159" s="38" t="s">
        <v>408</v>
      </c>
      <c r="B159" s="38"/>
      <c r="C159" s="11" t="s">
        <v>409</v>
      </c>
      <c r="D159" s="41">
        <v>200000</v>
      </c>
      <c r="E159" s="41">
        <v>200000</v>
      </c>
      <c r="F159" s="41">
        <v>200000</v>
      </c>
      <c r="G159" s="41">
        <v>200000</v>
      </c>
    </row>
    <row r="160" spans="1:7" ht="15" customHeight="1">
      <c r="A160" s="38"/>
      <c r="B160" s="38"/>
      <c r="C160" s="13" t="s">
        <v>510</v>
      </c>
      <c r="D160" s="41"/>
      <c r="E160" s="41"/>
      <c r="F160" s="41"/>
      <c r="G160" s="41"/>
    </row>
    <row r="161" spans="1:7" ht="12.75">
      <c r="A161" s="39" t="s">
        <v>292</v>
      </c>
      <c r="B161" s="39"/>
      <c r="C161" s="39"/>
      <c r="D161" s="15">
        <f>SUM(D146:D160)</f>
        <v>495000</v>
      </c>
      <c r="E161" s="15">
        <f>SUM(E146:E160)</f>
        <v>495000</v>
      </c>
      <c r="F161" s="15">
        <f>SUM(F146:F160)</f>
        <v>495000</v>
      </c>
      <c r="G161" s="15">
        <f>SUM(G146:G160)</f>
        <v>495000</v>
      </c>
    </row>
    <row r="162" spans="1:7" ht="12.75">
      <c r="A162" s="16"/>
      <c r="B162" s="16"/>
      <c r="C162" s="16"/>
      <c r="D162" s="16"/>
      <c r="E162" s="1"/>
      <c r="F162" s="1"/>
      <c r="G162" s="1"/>
    </row>
    <row r="163" spans="1:7" ht="17.25" customHeight="1">
      <c r="A163" s="8" t="s">
        <v>347</v>
      </c>
      <c r="B163" s="40" t="s">
        <v>410</v>
      </c>
      <c r="C163" s="40"/>
      <c r="D163" s="40"/>
      <c r="E163" s="40"/>
      <c r="F163" s="40"/>
      <c r="G163" s="40"/>
    </row>
    <row r="164" spans="1:7" ht="16.5" customHeight="1">
      <c r="A164" s="40" t="s">
        <v>284</v>
      </c>
      <c r="B164" s="40"/>
      <c r="C164" s="6" t="s">
        <v>285</v>
      </c>
      <c r="D164" s="6">
        <v>2006</v>
      </c>
      <c r="E164" s="9">
        <v>2007</v>
      </c>
      <c r="F164" s="9">
        <v>2008</v>
      </c>
      <c r="G164" s="9">
        <v>2009</v>
      </c>
    </row>
    <row r="165" spans="1:7" ht="17.25" customHeight="1">
      <c r="A165" s="38" t="s">
        <v>411</v>
      </c>
      <c r="B165" s="38"/>
      <c r="C165" s="11" t="s">
        <v>412</v>
      </c>
      <c r="D165" s="41">
        <v>85000</v>
      </c>
      <c r="E165" s="41">
        <v>85000</v>
      </c>
      <c r="F165" s="41">
        <v>85000</v>
      </c>
      <c r="G165" s="41">
        <v>85000</v>
      </c>
    </row>
    <row r="166" spans="1:7" ht="20.25" customHeight="1">
      <c r="A166" s="38"/>
      <c r="B166" s="38"/>
      <c r="C166" s="11" t="s">
        <v>511</v>
      </c>
      <c r="D166" s="41"/>
      <c r="E166" s="41"/>
      <c r="F166" s="41"/>
      <c r="G166" s="41"/>
    </row>
    <row r="167" spans="1:7" ht="12.75">
      <c r="A167" s="39" t="s">
        <v>292</v>
      </c>
      <c r="B167" s="39"/>
      <c r="C167" s="39"/>
      <c r="D167" s="15">
        <f>SUM(D165)</f>
        <v>85000</v>
      </c>
      <c r="E167" s="15">
        <f>SUM(E165)</f>
        <v>85000</v>
      </c>
      <c r="F167" s="15">
        <f>SUM(F165)</f>
        <v>85000</v>
      </c>
      <c r="G167" s="15">
        <f>SUM(G165)</f>
        <v>85000</v>
      </c>
    </row>
    <row r="168" spans="1:7" ht="12.75">
      <c r="A168" s="39" t="s">
        <v>293</v>
      </c>
      <c r="B168" s="39"/>
      <c r="C168" s="39"/>
      <c r="D168" s="15">
        <f>D167+D161+D142+D136</f>
        <v>690000</v>
      </c>
      <c r="E168" s="15">
        <f>E167+E161+E142+E136</f>
        <v>690000</v>
      </c>
      <c r="F168" s="15">
        <f>F167+F161+F142+F136</f>
        <v>690000</v>
      </c>
      <c r="G168" s="15">
        <f>G167+G161+G142+G136</f>
        <v>690000</v>
      </c>
    </row>
    <row r="169" spans="1:7" ht="12.75">
      <c r="A169" s="16"/>
      <c r="B169" s="16"/>
      <c r="C169" s="16"/>
      <c r="D169" s="16"/>
      <c r="E169" s="1"/>
      <c r="F169" s="1"/>
      <c r="G169" s="1"/>
    </row>
    <row r="170" spans="1:7" ht="14.25" customHeight="1">
      <c r="A170" s="8" t="s">
        <v>348</v>
      </c>
      <c r="B170" s="40" t="s">
        <v>413</v>
      </c>
      <c r="C170" s="40"/>
      <c r="D170" s="40"/>
      <c r="E170" s="40"/>
      <c r="F170" s="40"/>
      <c r="G170" s="40"/>
    </row>
    <row r="171" spans="1:7" ht="12.75">
      <c r="A171" s="8" t="s">
        <v>349</v>
      </c>
      <c r="B171" s="40" t="s">
        <v>368</v>
      </c>
      <c r="C171" s="40"/>
      <c r="D171" s="40"/>
      <c r="E171" s="40"/>
      <c r="F171" s="40"/>
      <c r="G171" s="40"/>
    </row>
    <row r="172" spans="1:7" ht="15.75" customHeight="1">
      <c r="A172" s="40" t="s">
        <v>284</v>
      </c>
      <c r="B172" s="40"/>
      <c r="C172" s="6" t="s">
        <v>285</v>
      </c>
      <c r="D172" s="6">
        <v>2006</v>
      </c>
      <c r="E172" s="9">
        <v>2007</v>
      </c>
      <c r="F172" s="9">
        <v>2008</v>
      </c>
      <c r="G172" s="9">
        <v>2009</v>
      </c>
    </row>
    <row r="173" spans="1:7" ht="13.5" customHeight="1">
      <c r="A173" s="38" t="s">
        <v>414</v>
      </c>
      <c r="B173" s="38"/>
      <c r="C173" s="11" t="s">
        <v>415</v>
      </c>
      <c r="D173" s="41">
        <v>80000</v>
      </c>
      <c r="E173" s="41">
        <v>80000</v>
      </c>
      <c r="F173" s="41">
        <v>80000</v>
      </c>
      <c r="G173" s="41">
        <v>80000</v>
      </c>
    </row>
    <row r="174" spans="1:7" ht="23.25" customHeight="1">
      <c r="A174" s="38"/>
      <c r="B174" s="38"/>
      <c r="C174" s="11" t="s">
        <v>69</v>
      </c>
      <c r="D174" s="41"/>
      <c r="E174" s="41"/>
      <c r="F174" s="41"/>
      <c r="G174" s="41"/>
    </row>
    <row r="175" spans="1:7" ht="13.5" customHeight="1">
      <c r="A175" s="38" t="s">
        <v>416</v>
      </c>
      <c r="B175" s="38"/>
      <c r="C175" s="11" t="s">
        <v>417</v>
      </c>
      <c r="D175" s="41">
        <v>30000</v>
      </c>
      <c r="E175" s="41">
        <v>30000</v>
      </c>
      <c r="F175" s="41">
        <v>30000</v>
      </c>
      <c r="G175" s="41">
        <v>30000</v>
      </c>
    </row>
    <row r="176" spans="1:7" ht="20.25" customHeight="1">
      <c r="A176" s="38"/>
      <c r="B176" s="38"/>
      <c r="C176" s="11" t="s">
        <v>74</v>
      </c>
      <c r="D176" s="41"/>
      <c r="E176" s="41"/>
      <c r="F176" s="41"/>
      <c r="G176" s="41"/>
    </row>
    <row r="177" spans="1:7" ht="18.75" customHeight="1">
      <c r="A177" s="37"/>
      <c r="B177" s="37"/>
      <c r="C177" s="11" t="s">
        <v>70</v>
      </c>
      <c r="D177" s="12"/>
      <c r="E177" s="12"/>
      <c r="F177" s="12"/>
      <c r="G177" s="12"/>
    </row>
    <row r="178" spans="1:7" ht="17.25" customHeight="1">
      <c r="A178" s="37"/>
      <c r="B178" s="37"/>
      <c r="C178" s="11" t="s">
        <v>71</v>
      </c>
      <c r="D178" s="12"/>
      <c r="E178" s="12"/>
      <c r="F178" s="12"/>
      <c r="G178" s="12"/>
    </row>
    <row r="179" spans="1:7" ht="18" customHeight="1">
      <c r="A179" s="37"/>
      <c r="B179" s="37"/>
      <c r="C179" s="11" t="s">
        <v>72</v>
      </c>
      <c r="D179" s="12"/>
      <c r="E179" s="12"/>
      <c r="F179" s="12"/>
      <c r="G179" s="12"/>
    </row>
    <row r="180" spans="1:7" ht="19.5" customHeight="1">
      <c r="A180" s="37"/>
      <c r="B180" s="37"/>
      <c r="C180" s="11" t="s">
        <v>435</v>
      </c>
      <c r="D180" s="12"/>
      <c r="E180" s="12"/>
      <c r="F180" s="12"/>
      <c r="G180" s="12"/>
    </row>
    <row r="181" spans="1:7" ht="16.5" customHeight="1">
      <c r="A181" s="37"/>
      <c r="B181" s="37"/>
      <c r="C181" s="11" t="s">
        <v>73</v>
      </c>
      <c r="D181" s="12"/>
      <c r="E181" s="12"/>
      <c r="F181" s="12"/>
      <c r="G181" s="12"/>
    </row>
    <row r="182" spans="1:7" ht="19.5" customHeight="1">
      <c r="A182" s="37"/>
      <c r="B182" s="37"/>
      <c r="C182" s="11" t="s">
        <v>74</v>
      </c>
      <c r="D182" s="12"/>
      <c r="E182" s="12"/>
      <c r="F182" s="12"/>
      <c r="G182" s="12"/>
    </row>
    <row r="183" spans="1:7" ht="15.75" customHeight="1">
      <c r="A183" s="38" t="s">
        <v>418</v>
      </c>
      <c r="B183" s="38"/>
      <c r="C183" s="11" t="s">
        <v>419</v>
      </c>
      <c r="D183" s="41">
        <v>20000</v>
      </c>
      <c r="E183" s="41">
        <v>20000</v>
      </c>
      <c r="F183" s="41">
        <v>20000</v>
      </c>
      <c r="G183" s="41">
        <v>20000</v>
      </c>
    </row>
    <row r="184" spans="1:7" ht="21" customHeight="1">
      <c r="A184" s="38"/>
      <c r="B184" s="38"/>
      <c r="C184" s="11" t="s">
        <v>77</v>
      </c>
      <c r="D184" s="41"/>
      <c r="E184" s="41"/>
      <c r="F184" s="41"/>
      <c r="G184" s="41"/>
    </row>
    <row r="185" spans="1:7" ht="21" customHeight="1">
      <c r="A185" s="37"/>
      <c r="B185" s="37"/>
      <c r="C185" s="11" t="s">
        <v>75</v>
      </c>
      <c r="D185" s="12"/>
      <c r="E185" s="12"/>
      <c r="F185" s="12"/>
      <c r="G185" s="12"/>
    </row>
    <row r="186" spans="1:7" ht="21" customHeight="1">
      <c r="A186" s="37"/>
      <c r="B186" s="37"/>
      <c r="C186" s="11" t="s">
        <v>76</v>
      </c>
      <c r="D186" s="12"/>
      <c r="E186" s="12"/>
      <c r="F186" s="12"/>
      <c r="G186" s="12"/>
    </row>
    <row r="187" spans="1:7" ht="21" customHeight="1">
      <c r="A187" s="37"/>
      <c r="B187" s="37"/>
      <c r="C187" s="11" t="s">
        <v>78</v>
      </c>
      <c r="D187" s="12"/>
      <c r="E187" s="12"/>
      <c r="F187" s="12"/>
      <c r="G187" s="12"/>
    </row>
    <row r="188" spans="1:7" ht="12.75">
      <c r="A188" s="39" t="s">
        <v>292</v>
      </c>
      <c r="B188" s="39"/>
      <c r="C188" s="39"/>
      <c r="D188" s="15">
        <f>SUM(D173:D184)</f>
        <v>130000</v>
      </c>
      <c r="E188" s="15">
        <f>SUM(E173:E184)</f>
        <v>130000</v>
      </c>
      <c r="F188" s="15">
        <f>SUM(F173:F184)</f>
        <v>130000</v>
      </c>
      <c r="G188" s="15">
        <f>SUM(G173:G184)</f>
        <v>130000</v>
      </c>
    </row>
    <row r="189" spans="1:7" ht="12.75">
      <c r="A189" s="19"/>
      <c r="B189" s="19"/>
      <c r="C189" s="19"/>
      <c r="D189" s="12"/>
      <c r="E189" s="1"/>
      <c r="F189" s="1"/>
      <c r="G189" s="1"/>
    </row>
    <row r="190" spans="1:7" ht="18.75" customHeight="1">
      <c r="A190" s="8" t="s">
        <v>350</v>
      </c>
      <c r="B190" s="40" t="s">
        <v>420</v>
      </c>
      <c r="C190" s="40"/>
      <c r="D190" s="40"/>
      <c r="E190" s="40"/>
      <c r="F190" s="40"/>
      <c r="G190" s="40"/>
    </row>
    <row r="191" spans="1:7" ht="13.5" customHeight="1">
      <c r="A191" s="40" t="s">
        <v>284</v>
      </c>
      <c r="B191" s="40"/>
      <c r="C191" s="6" t="s">
        <v>285</v>
      </c>
      <c r="D191" s="6">
        <v>2006</v>
      </c>
      <c r="E191" s="9">
        <v>2007</v>
      </c>
      <c r="F191" s="9">
        <v>2008</v>
      </c>
      <c r="G191" s="9">
        <v>2009</v>
      </c>
    </row>
    <row r="192" spans="1:7" ht="18.75" customHeight="1">
      <c r="A192" s="38" t="s">
        <v>512</v>
      </c>
      <c r="B192" s="38"/>
      <c r="C192" s="11" t="s">
        <v>513</v>
      </c>
      <c r="D192" s="41">
        <v>370000</v>
      </c>
      <c r="E192" s="41">
        <v>370000</v>
      </c>
      <c r="F192" s="41">
        <v>370000</v>
      </c>
      <c r="G192" s="41">
        <v>370000</v>
      </c>
    </row>
    <row r="193" spans="1:7" ht="19.5" customHeight="1">
      <c r="A193" s="38"/>
      <c r="B193" s="38"/>
      <c r="C193" s="11" t="s">
        <v>79</v>
      </c>
      <c r="D193" s="41"/>
      <c r="E193" s="41"/>
      <c r="F193" s="41"/>
      <c r="G193" s="41"/>
    </row>
    <row r="194" spans="1:7" ht="18" customHeight="1">
      <c r="A194" s="38" t="s">
        <v>520</v>
      </c>
      <c r="B194" s="38"/>
      <c r="C194" s="11" t="s">
        <v>521</v>
      </c>
      <c r="D194" s="41">
        <v>20000</v>
      </c>
      <c r="E194" s="41">
        <v>20000</v>
      </c>
      <c r="F194" s="41">
        <v>20000</v>
      </c>
      <c r="G194" s="41">
        <v>20000</v>
      </c>
    </row>
    <row r="195" spans="1:7" ht="29.25" customHeight="1">
      <c r="A195" s="38"/>
      <c r="B195" s="38"/>
      <c r="C195" s="13" t="s">
        <v>80</v>
      </c>
      <c r="D195" s="41"/>
      <c r="E195" s="41"/>
      <c r="F195" s="41"/>
      <c r="G195" s="41"/>
    </row>
    <row r="196" spans="1:7" ht="17.25" customHeight="1">
      <c r="A196" s="38" t="s">
        <v>522</v>
      </c>
      <c r="B196" s="38"/>
      <c r="C196" s="13" t="s">
        <v>523</v>
      </c>
      <c r="D196" s="41">
        <v>5000</v>
      </c>
      <c r="E196" s="41">
        <v>5000</v>
      </c>
      <c r="F196" s="41">
        <v>5000</v>
      </c>
      <c r="G196" s="41">
        <v>5000</v>
      </c>
    </row>
    <row r="197" spans="1:7" ht="24.75" customHeight="1">
      <c r="A197" s="38"/>
      <c r="B197" s="38"/>
      <c r="C197" s="11" t="s">
        <v>81</v>
      </c>
      <c r="D197" s="41"/>
      <c r="E197" s="41"/>
      <c r="F197" s="41"/>
      <c r="G197" s="41"/>
    </row>
    <row r="198" spans="1:7" ht="15" customHeight="1">
      <c r="A198" s="38" t="s">
        <v>524</v>
      </c>
      <c r="B198" s="38"/>
      <c r="C198" s="13" t="s">
        <v>525</v>
      </c>
      <c r="D198" s="41">
        <v>25000</v>
      </c>
      <c r="E198" s="41">
        <v>25000</v>
      </c>
      <c r="F198" s="41">
        <v>25000</v>
      </c>
      <c r="G198" s="41">
        <v>25000</v>
      </c>
    </row>
    <row r="199" spans="1:7" ht="29.25" customHeight="1">
      <c r="A199" s="38"/>
      <c r="B199" s="38"/>
      <c r="C199" s="11" t="s">
        <v>82</v>
      </c>
      <c r="D199" s="41"/>
      <c r="E199" s="41"/>
      <c r="F199" s="41"/>
      <c r="G199" s="41"/>
    </row>
    <row r="200" spans="1:7" ht="16.5" customHeight="1">
      <c r="A200" s="38" t="s">
        <v>325</v>
      </c>
      <c r="B200" s="38"/>
      <c r="C200" s="13" t="s">
        <v>526</v>
      </c>
      <c r="D200" s="41">
        <v>20000</v>
      </c>
      <c r="E200" s="41">
        <v>20000</v>
      </c>
      <c r="F200" s="41">
        <v>20000</v>
      </c>
      <c r="G200" s="41">
        <v>20000</v>
      </c>
    </row>
    <row r="201" spans="1:7" ht="28.5" customHeight="1">
      <c r="A201" s="38"/>
      <c r="B201" s="38"/>
      <c r="C201" s="11" t="s">
        <v>83</v>
      </c>
      <c r="D201" s="41"/>
      <c r="E201" s="41"/>
      <c r="F201" s="41"/>
      <c r="G201" s="41"/>
    </row>
    <row r="202" spans="1:7" ht="18.75" customHeight="1">
      <c r="A202" s="38" t="s">
        <v>22</v>
      </c>
      <c r="B202" s="38"/>
      <c r="C202" s="11" t="s">
        <v>23</v>
      </c>
      <c r="D202" s="41">
        <v>20000</v>
      </c>
      <c r="E202" s="41">
        <v>20000</v>
      </c>
      <c r="F202" s="41">
        <v>20000</v>
      </c>
      <c r="G202" s="41">
        <v>20000</v>
      </c>
    </row>
    <row r="203" spans="1:7" ht="53.25" customHeight="1">
      <c r="A203" s="38"/>
      <c r="B203" s="38"/>
      <c r="C203" s="11" t="s">
        <v>84</v>
      </c>
      <c r="D203" s="41"/>
      <c r="E203" s="41"/>
      <c r="F203" s="41"/>
      <c r="G203" s="41"/>
    </row>
    <row r="204" spans="1:7" ht="18" customHeight="1">
      <c r="A204" s="38" t="s">
        <v>527</v>
      </c>
      <c r="B204" s="38"/>
      <c r="C204" s="11" t="s">
        <v>528</v>
      </c>
      <c r="D204" s="41">
        <v>40000</v>
      </c>
      <c r="E204" s="41">
        <v>40000</v>
      </c>
      <c r="F204" s="41">
        <v>40000</v>
      </c>
      <c r="G204" s="41">
        <v>40000</v>
      </c>
    </row>
    <row r="205" spans="1:7" ht="16.5" customHeight="1">
      <c r="A205" s="38"/>
      <c r="B205" s="38"/>
      <c r="C205" s="11" t="s">
        <v>85</v>
      </c>
      <c r="D205" s="41"/>
      <c r="E205" s="41"/>
      <c r="F205" s="41"/>
      <c r="G205" s="41"/>
    </row>
    <row r="206" spans="1:7" ht="12.75">
      <c r="A206" s="39" t="s">
        <v>292</v>
      </c>
      <c r="B206" s="39"/>
      <c r="C206" s="39"/>
      <c r="D206" s="15">
        <f>SUM(D192:D205)</f>
        <v>500000</v>
      </c>
      <c r="E206" s="15">
        <f>SUM(E192:E205)</f>
        <v>500000</v>
      </c>
      <c r="F206" s="15">
        <f>SUM(F192:F205)</f>
        <v>500000</v>
      </c>
      <c r="G206" s="15">
        <f>SUM(G192:G205)</f>
        <v>500000</v>
      </c>
    </row>
    <row r="207" spans="1:7" ht="12.75">
      <c r="A207" s="16"/>
      <c r="B207" s="16"/>
      <c r="C207" s="16"/>
      <c r="D207" s="16"/>
      <c r="E207" s="1"/>
      <c r="F207" s="1"/>
      <c r="G207" s="1"/>
    </row>
    <row r="208" spans="1:7" ht="15.75" customHeight="1">
      <c r="A208" s="8" t="s">
        <v>351</v>
      </c>
      <c r="B208" s="40" t="s">
        <v>587</v>
      </c>
      <c r="C208" s="40"/>
      <c r="D208" s="40"/>
      <c r="E208" s="40"/>
      <c r="F208" s="40"/>
      <c r="G208" s="40"/>
    </row>
    <row r="209" spans="1:7" ht="16.5" customHeight="1">
      <c r="A209" s="40" t="s">
        <v>284</v>
      </c>
      <c r="B209" s="40"/>
      <c r="C209" s="6" t="s">
        <v>285</v>
      </c>
      <c r="D209" s="6">
        <v>2006</v>
      </c>
      <c r="E209" s="9">
        <v>2007</v>
      </c>
      <c r="F209" s="9">
        <v>2008</v>
      </c>
      <c r="G209" s="9">
        <v>2009</v>
      </c>
    </row>
    <row r="210" spans="1:7" ht="14.25" customHeight="1">
      <c r="A210" s="38" t="s">
        <v>529</v>
      </c>
      <c r="B210" s="38"/>
      <c r="C210" s="11" t="s">
        <v>530</v>
      </c>
      <c r="D210" s="41">
        <v>120000</v>
      </c>
      <c r="E210" s="41">
        <v>120000</v>
      </c>
      <c r="F210" s="41">
        <v>120000</v>
      </c>
      <c r="G210" s="41">
        <v>120000</v>
      </c>
    </row>
    <row r="211" spans="1:7" ht="18.75" customHeight="1">
      <c r="A211" s="38"/>
      <c r="B211" s="38"/>
      <c r="C211" s="11" t="s">
        <v>86</v>
      </c>
      <c r="D211" s="41"/>
      <c r="E211" s="41"/>
      <c r="F211" s="41"/>
      <c r="G211" s="41"/>
    </row>
    <row r="212" spans="1:7" ht="12.75">
      <c r="A212" s="39" t="s">
        <v>292</v>
      </c>
      <c r="B212" s="39"/>
      <c r="C212" s="39"/>
      <c r="D212" s="15">
        <f>SUM(D210)</f>
        <v>120000</v>
      </c>
      <c r="E212" s="15">
        <f>SUM(E210)</f>
        <v>120000</v>
      </c>
      <c r="F212" s="15">
        <f>SUM(F210)</f>
        <v>120000</v>
      </c>
      <c r="G212" s="15">
        <f>SUM(G210)</f>
        <v>120000</v>
      </c>
    </row>
    <row r="213" spans="1:7" ht="12.75">
      <c r="A213" s="11"/>
      <c r="B213" s="11"/>
      <c r="C213" s="11"/>
      <c r="D213" s="20"/>
      <c r="E213" s="1"/>
      <c r="F213" s="1"/>
      <c r="G213" s="1"/>
    </row>
    <row r="214" spans="1:7" ht="12.75">
      <c r="A214" s="8" t="s">
        <v>352</v>
      </c>
      <c r="B214" s="40" t="s">
        <v>531</v>
      </c>
      <c r="C214" s="40"/>
      <c r="D214" s="40"/>
      <c r="E214" s="40"/>
      <c r="F214" s="40"/>
      <c r="G214" s="40"/>
    </row>
    <row r="215" spans="1:7" ht="12.75">
      <c r="A215" s="40" t="s">
        <v>284</v>
      </c>
      <c r="B215" s="40"/>
      <c r="C215" s="6" t="s">
        <v>285</v>
      </c>
      <c r="D215" s="6">
        <v>2006</v>
      </c>
      <c r="E215" s="4">
        <v>2007</v>
      </c>
      <c r="F215" s="4">
        <v>2008</v>
      </c>
      <c r="G215" s="4">
        <v>2009</v>
      </c>
    </row>
    <row r="216" spans="1:7" ht="12.75">
      <c r="A216" s="38" t="s">
        <v>532</v>
      </c>
      <c r="B216" s="38"/>
      <c r="C216" s="11" t="s">
        <v>533</v>
      </c>
      <c r="D216" s="41">
        <v>80000</v>
      </c>
      <c r="E216" s="41">
        <v>80000</v>
      </c>
      <c r="F216" s="41">
        <v>80000</v>
      </c>
      <c r="G216" s="41">
        <v>80000</v>
      </c>
    </row>
    <row r="217" spans="1:7" ht="12.75">
      <c r="A217" s="38"/>
      <c r="B217" s="38"/>
      <c r="C217" s="11" t="s">
        <v>87</v>
      </c>
      <c r="D217" s="41"/>
      <c r="E217" s="41"/>
      <c r="F217" s="41"/>
      <c r="G217" s="41"/>
    </row>
    <row r="218" spans="1:7" ht="12.75">
      <c r="A218" s="39" t="s">
        <v>292</v>
      </c>
      <c r="B218" s="39"/>
      <c r="C218" s="39"/>
      <c r="D218" s="15">
        <f>SUM(D216)</f>
        <v>80000</v>
      </c>
      <c r="E218" s="15">
        <f>SUM(E216)</f>
        <v>80000</v>
      </c>
      <c r="F218" s="15">
        <f>SUM(F216)</f>
        <v>80000</v>
      </c>
      <c r="G218" s="15">
        <f>SUM(G216)</f>
        <v>80000</v>
      </c>
    </row>
    <row r="219" spans="1:7" ht="12.75">
      <c r="A219" s="11"/>
      <c r="B219" s="11"/>
      <c r="C219" s="11"/>
      <c r="D219" s="20"/>
      <c r="E219" s="1"/>
      <c r="F219" s="1"/>
      <c r="G219" s="1"/>
    </row>
    <row r="220" spans="1:7" ht="18.75" customHeight="1">
      <c r="A220" s="8" t="s">
        <v>353</v>
      </c>
      <c r="B220" s="40" t="s">
        <v>316</v>
      </c>
      <c r="C220" s="40"/>
      <c r="D220" s="40"/>
      <c r="E220" s="40"/>
      <c r="F220" s="40"/>
      <c r="G220" s="40"/>
    </row>
    <row r="221" spans="1:7" ht="12.75">
      <c r="A221" s="40" t="s">
        <v>284</v>
      </c>
      <c r="B221" s="40"/>
      <c r="C221" s="6" t="s">
        <v>285</v>
      </c>
      <c r="D221" s="6">
        <v>2006</v>
      </c>
      <c r="E221" s="4">
        <v>2007</v>
      </c>
      <c r="F221" s="4">
        <v>2008</v>
      </c>
      <c r="G221" s="4">
        <v>2009</v>
      </c>
    </row>
    <row r="222" spans="1:7" ht="18" customHeight="1">
      <c r="A222" s="38" t="s">
        <v>317</v>
      </c>
      <c r="B222" s="38"/>
      <c r="C222" s="11" t="s">
        <v>515</v>
      </c>
      <c r="D222" s="41">
        <v>70000</v>
      </c>
      <c r="E222" s="41">
        <v>70000</v>
      </c>
      <c r="F222" s="41">
        <v>70000</v>
      </c>
      <c r="G222" s="41">
        <v>70000</v>
      </c>
    </row>
    <row r="223" spans="1:7" ht="18.75" customHeight="1">
      <c r="A223" s="38"/>
      <c r="B223" s="38"/>
      <c r="C223" s="11" t="s">
        <v>93</v>
      </c>
      <c r="D223" s="41"/>
      <c r="E223" s="41"/>
      <c r="F223" s="41"/>
      <c r="G223" s="41"/>
    </row>
    <row r="224" spans="1:7" ht="17.25" customHeight="1">
      <c r="A224" s="38" t="s">
        <v>318</v>
      </c>
      <c r="B224" s="38"/>
      <c r="C224" s="11" t="s">
        <v>516</v>
      </c>
      <c r="D224" s="41">
        <v>80000</v>
      </c>
      <c r="E224" s="41">
        <v>80000</v>
      </c>
      <c r="F224" s="41">
        <v>80000</v>
      </c>
      <c r="G224" s="41">
        <v>80000</v>
      </c>
    </row>
    <row r="225" spans="1:7" ht="16.5" customHeight="1">
      <c r="A225" s="38"/>
      <c r="B225" s="38"/>
      <c r="C225" s="11" t="s">
        <v>88</v>
      </c>
      <c r="D225" s="41"/>
      <c r="E225" s="41"/>
      <c r="F225" s="41"/>
      <c r="G225" s="41"/>
    </row>
    <row r="226" spans="1:7" ht="25.5" customHeight="1">
      <c r="A226" s="38" t="s">
        <v>319</v>
      </c>
      <c r="B226" s="38"/>
      <c r="C226" s="11" t="s">
        <v>517</v>
      </c>
      <c r="D226" s="41">
        <v>1000</v>
      </c>
      <c r="E226" s="41">
        <v>1000</v>
      </c>
      <c r="F226" s="41">
        <v>1000</v>
      </c>
      <c r="G226" s="41">
        <v>1000</v>
      </c>
    </row>
    <row r="227" spans="1:7" ht="31.5" customHeight="1">
      <c r="A227" s="38"/>
      <c r="B227" s="38"/>
      <c r="C227" s="11" t="s">
        <v>89</v>
      </c>
      <c r="D227" s="41"/>
      <c r="E227" s="41"/>
      <c r="F227" s="41"/>
      <c r="G227" s="41"/>
    </row>
    <row r="228" spans="1:7" ht="21" customHeight="1">
      <c r="A228" s="38" t="s">
        <v>320</v>
      </c>
      <c r="B228" s="38"/>
      <c r="C228" s="11" t="s">
        <v>518</v>
      </c>
      <c r="D228" s="41">
        <v>44000</v>
      </c>
      <c r="E228" s="41">
        <v>44000</v>
      </c>
      <c r="F228" s="41">
        <v>44000</v>
      </c>
      <c r="G228" s="41">
        <v>44000</v>
      </c>
    </row>
    <row r="229" spans="1:7" ht="22.5" customHeight="1">
      <c r="A229" s="38"/>
      <c r="B229" s="38"/>
      <c r="C229" s="11" t="s">
        <v>90</v>
      </c>
      <c r="D229" s="41"/>
      <c r="E229" s="41"/>
      <c r="F229" s="41"/>
      <c r="G229" s="41"/>
    </row>
    <row r="230" spans="1:7" ht="16.5" customHeight="1">
      <c r="A230" s="38" t="s">
        <v>321</v>
      </c>
      <c r="B230" s="38"/>
      <c r="C230" s="11" t="s">
        <v>519</v>
      </c>
      <c r="D230" s="41">
        <v>5000</v>
      </c>
      <c r="E230" s="41">
        <v>5000</v>
      </c>
      <c r="F230" s="41">
        <v>5000</v>
      </c>
      <c r="G230" s="41">
        <v>5000</v>
      </c>
    </row>
    <row r="231" spans="1:7" ht="15.75" customHeight="1">
      <c r="A231" s="38"/>
      <c r="B231" s="38"/>
      <c r="C231" s="11" t="s">
        <v>91</v>
      </c>
      <c r="D231" s="41"/>
      <c r="E231" s="41"/>
      <c r="F231" s="41"/>
      <c r="G231" s="41"/>
    </row>
    <row r="232" spans="1:7" ht="18.75" customHeight="1">
      <c r="A232" s="38" t="s">
        <v>322</v>
      </c>
      <c r="B232" s="38"/>
      <c r="C232" s="11" t="s">
        <v>514</v>
      </c>
      <c r="D232" s="41">
        <v>70000</v>
      </c>
      <c r="E232" s="41">
        <v>70000</v>
      </c>
      <c r="F232" s="41">
        <v>70000</v>
      </c>
      <c r="G232" s="41">
        <v>70000</v>
      </c>
    </row>
    <row r="233" spans="1:7" ht="15.75" customHeight="1">
      <c r="A233" s="38"/>
      <c r="B233" s="38"/>
      <c r="C233" s="11" t="s">
        <v>92</v>
      </c>
      <c r="D233" s="41"/>
      <c r="E233" s="41"/>
      <c r="F233" s="41"/>
      <c r="G233" s="41"/>
    </row>
    <row r="234" spans="1:7" ht="12.75">
      <c r="A234" s="39" t="s">
        <v>292</v>
      </c>
      <c r="B234" s="39"/>
      <c r="C234" s="39"/>
      <c r="D234" s="15">
        <f>SUM(D222:D233)</f>
        <v>270000</v>
      </c>
      <c r="E234" s="15">
        <f>SUM(E222:E233)</f>
        <v>270000</v>
      </c>
      <c r="F234" s="15">
        <f>SUM(F222:F233)</f>
        <v>270000</v>
      </c>
      <c r="G234" s="15">
        <f>SUM(G222:G233)</f>
        <v>270000</v>
      </c>
    </row>
    <row r="235" spans="1:7" ht="12.75">
      <c r="A235" s="39" t="s">
        <v>273</v>
      </c>
      <c r="B235" s="39"/>
      <c r="C235" s="39"/>
      <c r="D235" s="15">
        <f>D234+D218+D212+D206+D188</f>
        <v>1100000</v>
      </c>
      <c r="E235" s="15">
        <f>E234+E218+E212+E206+E188</f>
        <v>1100000</v>
      </c>
      <c r="F235" s="15">
        <f>F234+F218+F212+F206+F188</f>
        <v>1100000</v>
      </c>
      <c r="G235" s="15">
        <f>G234+G218+G212+G206+G188</f>
        <v>1100000</v>
      </c>
    </row>
    <row r="236" spans="1:7" ht="12.75">
      <c r="A236" s="16"/>
      <c r="B236" s="16"/>
      <c r="C236" s="16"/>
      <c r="D236" s="16"/>
      <c r="E236" s="1"/>
      <c r="F236" s="1"/>
      <c r="G236" s="1"/>
    </row>
    <row r="237" spans="1:7" ht="22.5" customHeight="1">
      <c r="A237" s="8" t="s">
        <v>354</v>
      </c>
      <c r="B237" s="40" t="s">
        <v>534</v>
      </c>
      <c r="C237" s="40"/>
      <c r="D237" s="40"/>
      <c r="E237" s="40"/>
      <c r="F237" s="40"/>
      <c r="G237" s="40"/>
    </row>
    <row r="238" spans="1:7" ht="12.75">
      <c r="A238" s="8" t="s">
        <v>355</v>
      </c>
      <c r="B238" s="40" t="s">
        <v>368</v>
      </c>
      <c r="C238" s="40"/>
      <c r="D238" s="40"/>
      <c r="E238" s="40"/>
      <c r="F238" s="40"/>
      <c r="G238" s="40"/>
    </row>
    <row r="239" spans="1:7" ht="12.75">
      <c r="A239" s="40" t="s">
        <v>284</v>
      </c>
      <c r="B239" s="40"/>
      <c r="C239" s="6" t="s">
        <v>285</v>
      </c>
      <c r="D239" s="6">
        <v>2006</v>
      </c>
      <c r="E239" s="9">
        <v>2007</v>
      </c>
      <c r="F239" s="9">
        <v>2008</v>
      </c>
      <c r="G239" s="9">
        <v>2009</v>
      </c>
    </row>
    <row r="240" spans="1:7" ht="21.75" customHeight="1">
      <c r="A240" s="38" t="s">
        <v>535</v>
      </c>
      <c r="B240" s="38"/>
      <c r="C240" s="11" t="s">
        <v>391</v>
      </c>
      <c r="D240" s="41">
        <v>50000</v>
      </c>
      <c r="E240" s="41">
        <v>50000</v>
      </c>
      <c r="F240" s="41">
        <v>50000</v>
      </c>
      <c r="G240" s="41">
        <v>50000</v>
      </c>
    </row>
    <row r="241" spans="1:7" ht="18" customHeight="1">
      <c r="A241" s="38"/>
      <c r="B241" s="38"/>
      <c r="C241" s="11" t="s">
        <v>94</v>
      </c>
      <c r="D241" s="41"/>
      <c r="E241" s="41"/>
      <c r="F241" s="41"/>
      <c r="G241" s="41"/>
    </row>
    <row r="242" spans="1:7" ht="21.75" customHeight="1">
      <c r="A242" s="38" t="s">
        <v>536</v>
      </c>
      <c r="B242" s="38"/>
      <c r="C242" s="11" t="s">
        <v>537</v>
      </c>
      <c r="D242" s="41">
        <v>20000</v>
      </c>
      <c r="E242" s="41">
        <v>20000</v>
      </c>
      <c r="F242" s="41">
        <v>20000</v>
      </c>
      <c r="G242" s="41">
        <v>20000</v>
      </c>
    </row>
    <row r="243" spans="1:7" ht="21.75" customHeight="1">
      <c r="A243" s="38"/>
      <c r="B243" s="38"/>
      <c r="C243" s="11" t="s">
        <v>95</v>
      </c>
      <c r="D243" s="41"/>
      <c r="E243" s="41"/>
      <c r="F243" s="41"/>
      <c r="G243" s="41"/>
    </row>
    <row r="244" spans="1:7" ht="21.75" customHeight="1">
      <c r="A244" s="38"/>
      <c r="B244" s="38"/>
      <c r="C244" s="11" t="s">
        <v>435</v>
      </c>
      <c r="D244" s="41"/>
      <c r="E244" s="41"/>
      <c r="F244" s="41"/>
      <c r="G244" s="41"/>
    </row>
    <row r="245" spans="1:7" ht="21.75" customHeight="1">
      <c r="A245" s="38"/>
      <c r="B245" s="38"/>
      <c r="C245" s="11" t="s">
        <v>96</v>
      </c>
      <c r="D245" s="41"/>
      <c r="E245" s="41"/>
      <c r="F245" s="41"/>
      <c r="G245" s="41"/>
    </row>
    <row r="246" spans="1:7" ht="21.75" customHeight="1">
      <c r="A246" s="38"/>
      <c r="B246" s="38"/>
      <c r="C246" s="11" t="s">
        <v>97</v>
      </c>
      <c r="D246" s="41"/>
      <c r="E246" s="41"/>
      <c r="F246" s="41"/>
      <c r="G246" s="41"/>
    </row>
    <row r="247" spans="1:7" ht="20.25" customHeight="1">
      <c r="A247" s="38" t="s">
        <v>538</v>
      </c>
      <c r="B247" s="38"/>
      <c r="C247" s="11" t="s">
        <v>539</v>
      </c>
      <c r="D247" s="41">
        <v>30000</v>
      </c>
      <c r="E247" s="41">
        <v>30000</v>
      </c>
      <c r="F247" s="41">
        <v>30000</v>
      </c>
      <c r="G247" s="41">
        <v>30000</v>
      </c>
    </row>
    <row r="248" spans="1:7" ht="20.25" customHeight="1">
      <c r="A248" s="38"/>
      <c r="B248" s="38"/>
      <c r="C248" s="11" t="s">
        <v>98</v>
      </c>
      <c r="D248" s="41"/>
      <c r="E248" s="41"/>
      <c r="F248" s="41"/>
      <c r="G248" s="41"/>
    </row>
    <row r="249" spans="1:7" ht="20.25" customHeight="1">
      <c r="A249" s="38"/>
      <c r="B249" s="38"/>
      <c r="C249" s="11" t="s">
        <v>99</v>
      </c>
      <c r="D249" s="41"/>
      <c r="E249" s="41"/>
      <c r="F249" s="41"/>
      <c r="G249" s="41"/>
    </row>
    <row r="250" spans="1:7" ht="20.25" customHeight="1">
      <c r="A250" s="38"/>
      <c r="B250" s="38"/>
      <c r="C250" s="11" t="s">
        <v>100</v>
      </c>
      <c r="D250" s="41"/>
      <c r="E250" s="41"/>
      <c r="F250" s="41"/>
      <c r="G250" s="41"/>
    </row>
    <row r="251" spans="1:7" ht="15" customHeight="1">
      <c r="A251" s="37"/>
      <c r="B251" s="37"/>
      <c r="C251" s="11" t="s">
        <v>101</v>
      </c>
      <c r="D251" s="12"/>
      <c r="E251" s="12"/>
      <c r="F251" s="12"/>
      <c r="G251" s="12"/>
    </row>
    <row r="252" spans="1:7" ht="17.25" customHeight="1">
      <c r="A252" s="38" t="s">
        <v>540</v>
      </c>
      <c r="B252" s="38"/>
      <c r="C252" s="11" t="s">
        <v>541</v>
      </c>
      <c r="D252" s="41">
        <v>20000</v>
      </c>
      <c r="E252" s="41">
        <v>20000</v>
      </c>
      <c r="F252" s="41">
        <v>20000</v>
      </c>
      <c r="G252" s="41">
        <v>20000</v>
      </c>
    </row>
    <row r="253" spans="1:7" ht="18" customHeight="1">
      <c r="A253" s="38"/>
      <c r="B253" s="38"/>
      <c r="C253" s="13" t="s">
        <v>103</v>
      </c>
      <c r="D253" s="41"/>
      <c r="E253" s="41"/>
      <c r="F253" s="41"/>
      <c r="G253" s="41"/>
    </row>
    <row r="254" spans="1:7" ht="18" customHeight="1">
      <c r="A254" s="37"/>
      <c r="B254" s="37"/>
      <c r="C254" s="13" t="s">
        <v>102</v>
      </c>
      <c r="D254" s="12"/>
      <c r="E254" s="12"/>
      <c r="F254" s="12"/>
      <c r="G254" s="12"/>
    </row>
    <row r="255" spans="1:7" ht="12.75">
      <c r="A255" s="39" t="s">
        <v>292</v>
      </c>
      <c r="B255" s="39"/>
      <c r="C255" s="39"/>
      <c r="D255" s="15">
        <f>SUM(D240:D253)</f>
        <v>120000</v>
      </c>
      <c r="E255" s="15">
        <f>SUM(E240:E253)</f>
        <v>120000</v>
      </c>
      <c r="F255" s="15">
        <f>SUM(F240:F253)</f>
        <v>120000</v>
      </c>
      <c r="G255" s="15">
        <f>SUM(G240:G253)</f>
        <v>120000</v>
      </c>
    </row>
    <row r="256" spans="1:7" ht="12.75">
      <c r="A256" s="16"/>
      <c r="B256" s="16"/>
      <c r="C256" s="16"/>
      <c r="D256" s="16"/>
      <c r="E256" s="1"/>
      <c r="F256" s="1"/>
      <c r="G256" s="1"/>
    </row>
    <row r="257" spans="1:7" ht="22.5" customHeight="1">
      <c r="A257" s="8" t="s">
        <v>356</v>
      </c>
      <c r="B257" s="40" t="s">
        <v>542</v>
      </c>
      <c r="C257" s="40"/>
      <c r="D257" s="40"/>
      <c r="E257" s="40"/>
      <c r="F257" s="40"/>
      <c r="G257" s="40"/>
    </row>
    <row r="258" spans="1:7" ht="14.25" customHeight="1">
      <c r="A258" s="40" t="s">
        <v>284</v>
      </c>
      <c r="B258" s="40"/>
      <c r="C258" s="6" t="s">
        <v>285</v>
      </c>
      <c r="D258" s="6">
        <v>2006</v>
      </c>
      <c r="E258" s="9">
        <v>2007</v>
      </c>
      <c r="F258" s="9">
        <v>2008</v>
      </c>
      <c r="G258" s="9">
        <v>2009</v>
      </c>
    </row>
    <row r="259" spans="1:7" ht="17.25" customHeight="1">
      <c r="A259" s="38" t="s">
        <v>543</v>
      </c>
      <c r="B259" s="38"/>
      <c r="C259" s="11" t="s">
        <v>544</v>
      </c>
      <c r="D259" s="41">
        <v>160000</v>
      </c>
      <c r="E259" s="41">
        <v>160000</v>
      </c>
      <c r="F259" s="41">
        <v>160000</v>
      </c>
      <c r="G259" s="41">
        <v>160000</v>
      </c>
    </row>
    <row r="260" spans="1:7" ht="21.75" customHeight="1">
      <c r="A260" s="38"/>
      <c r="B260" s="38"/>
      <c r="C260" s="11" t="s">
        <v>104</v>
      </c>
      <c r="D260" s="41"/>
      <c r="E260" s="41"/>
      <c r="F260" s="41"/>
      <c r="G260" s="41"/>
    </row>
    <row r="261" spans="1:7" ht="16.5" customHeight="1">
      <c r="A261" s="38" t="s">
        <v>545</v>
      </c>
      <c r="B261" s="38"/>
      <c r="C261" s="11" t="s">
        <v>546</v>
      </c>
      <c r="D261" s="41">
        <v>130000</v>
      </c>
      <c r="E261" s="41">
        <v>130000</v>
      </c>
      <c r="F261" s="41">
        <v>130000</v>
      </c>
      <c r="G261" s="41">
        <v>130000</v>
      </c>
    </row>
    <row r="262" spans="1:7" ht="25.5" customHeight="1">
      <c r="A262" s="38"/>
      <c r="B262" s="38"/>
      <c r="C262" s="11" t="s">
        <v>105</v>
      </c>
      <c r="D262" s="41"/>
      <c r="E262" s="41"/>
      <c r="F262" s="41"/>
      <c r="G262" s="41"/>
    </row>
    <row r="263" spans="1:7" ht="18" customHeight="1">
      <c r="A263" s="38" t="s">
        <v>547</v>
      </c>
      <c r="B263" s="38"/>
      <c r="C263" s="11" t="s">
        <v>548</v>
      </c>
      <c r="D263" s="41">
        <v>1000</v>
      </c>
      <c r="E263" s="41">
        <v>1000</v>
      </c>
      <c r="F263" s="41">
        <v>1000</v>
      </c>
      <c r="G263" s="41">
        <v>1000</v>
      </c>
    </row>
    <row r="264" spans="1:7" ht="20.25" customHeight="1">
      <c r="A264" s="38"/>
      <c r="B264" s="38"/>
      <c r="C264" s="13" t="s">
        <v>106</v>
      </c>
      <c r="D264" s="41"/>
      <c r="E264" s="41"/>
      <c r="F264" s="41"/>
      <c r="G264" s="41"/>
    </row>
    <row r="265" spans="1:7" ht="21.75" customHeight="1">
      <c r="A265" s="38" t="s">
        <v>549</v>
      </c>
      <c r="B265" s="38"/>
      <c r="C265" s="11" t="s">
        <v>550</v>
      </c>
      <c r="D265" s="41">
        <v>19000</v>
      </c>
      <c r="E265" s="41">
        <v>19000</v>
      </c>
      <c r="F265" s="41">
        <v>19000</v>
      </c>
      <c r="G265" s="41">
        <v>19000</v>
      </c>
    </row>
    <row r="266" spans="1:7" ht="18.75" customHeight="1">
      <c r="A266" s="38"/>
      <c r="B266" s="38"/>
      <c r="C266" s="11" t="s">
        <v>107</v>
      </c>
      <c r="D266" s="41"/>
      <c r="E266" s="41"/>
      <c r="F266" s="41"/>
      <c r="G266" s="41"/>
    </row>
    <row r="267" spans="1:7" ht="12.75">
      <c r="A267" s="39" t="s">
        <v>292</v>
      </c>
      <c r="B267" s="39"/>
      <c r="C267" s="39"/>
      <c r="D267" s="15">
        <f>SUM(D259:D266)</f>
        <v>310000</v>
      </c>
      <c r="E267" s="15">
        <f>SUM(E259:E266)</f>
        <v>310000</v>
      </c>
      <c r="F267" s="15">
        <f>SUM(F259:F266)</f>
        <v>310000</v>
      </c>
      <c r="G267" s="15">
        <f>SUM(G259:G266)</f>
        <v>310000</v>
      </c>
    </row>
    <row r="268" spans="1:7" ht="12.75">
      <c r="A268" s="16"/>
      <c r="B268" s="16"/>
      <c r="C268" s="16"/>
      <c r="D268" s="16"/>
      <c r="E268" s="1"/>
      <c r="F268" s="1"/>
      <c r="G268" s="1"/>
    </row>
    <row r="269" spans="1:7" ht="18.75" customHeight="1">
      <c r="A269" s="8" t="s">
        <v>357</v>
      </c>
      <c r="B269" s="40" t="s">
        <v>551</v>
      </c>
      <c r="C269" s="40"/>
      <c r="D269" s="40"/>
      <c r="E269" s="40"/>
      <c r="F269" s="40"/>
      <c r="G269" s="40"/>
    </row>
    <row r="270" spans="1:7" ht="16.5" customHeight="1">
      <c r="A270" s="40" t="s">
        <v>284</v>
      </c>
      <c r="B270" s="40"/>
      <c r="C270" s="6" t="s">
        <v>285</v>
      </c>
      <c r="D270" s="6">
        <v>2006</v>
      </c>
      <c r="E270" s="9">
        <v>2007</v>
      </c>
      <c r="F270" s="9">
        <v>2008</v>
      </c>
      <c r="G270" s="9">
        <v>2009</v>
      </c>
    </row>
    <row r="271" spans="1:7" ht="30" customHeight="1">
      <c r="A271" s="38" t="s">
        <v>552</v>
      </c>
      <c r="B271" s="38"/>
      <c r="C271" s="11" t="s">
        <v>553</v>
      </c>
      <c r="D271" s="41">
        <v>100000</v>
      </c>
      <c r="E271" s="41">
        <v>100000</v>
      </c>
      <c r="F271" s="41">
        <v>100000</v>
      </c>
      <c r="G271" s="41">
        <v>100000</v>
      </c>
    </row>
    <row r="272" spans="1:7" ht="25.5" customHeight="1">
      <c r="A272" s="38"/>
      <c r="B272" s="38"/>
      <c r="C272" s="11" t="s">
        <v>108</v>
      </c>
      <c r="D272" s="41"/>
      <c r="E272" s="41"/>
      <c r="F272" s="41"/>
      <c r="G272" s="41"/>
    </row>
    <row r="273" spans="1:7" ht="16.5" customHeight="1">
      <c r="A273" s="38" t="s">
        <v>554</v>
      </c>
      <c r="B273" s="38"/>
      <c r="C273" s="11" t="s">
        <v>555</v>
      </c>
      <c r="D273" s="41">
        <v>70000</v>
      </c>
      <c r="E273" s="41">
        <v>70000</v>
      </c>
      <c r="F273" s="41">
        <v>70000</v>
      </c>
      <c r="G273" s="41">
        <v>70000</v>
      </c>
    </row>
    <row r="274" spans="1:7" ht="30" customHeight="1">
      <c r="A274" s="38"/>
      <c r="B274" s="38"/>
      <c r="C274" s="11" t="s">
        <v>109</v>
      </c>
      <c r="D274" s="41"/>
      <c r="E274" s="41"/>
      <c r="F274" s="41"/>
      <c r="G274" s="41"/>
    </row>
    <row r="275" spans="1:7" ht="12.75">
      <c r="A275" s="39" t="s">
        <v>292</v>
      </c>
      <c r="B275" s="39"/>
      <c r="C275" s="39"/>
      <c r="D275" s="15">
        <f>SUM(D271:D274)</f>
        <v>170000</v>
      </c>
      <c r="E275" s="15">
        <f>SUM(E271:E274)</f>
        <v>170000</v>
      </c>
      <c r="F275" s="15">
        <f>SUM(F271:F274)</f>
        <v>170000</v>
      </c>
      <c r="G275" s="15">
        <f>SUM(G271:G274)</f>
        <v>170000</v>
      </c>
    </row>
    <row r="276" spans="1:7" ht="12.75">
      <c r="A276" s="39" t="s">
        <v>302</v>
      </c>
      <c r="B276" s="39"/>
      <c r="C276" s="39"/>
      <c r="D276" s="15">
        <f>D275+D267+D255</f>
        <v>600000</v>
      </c>
      <c r="E276" s="15">
        <f>E275+E267+E255</f>
        <v>600000</v>
      </c>
      <c r="F276" s="15">
        <f>F275+F267+F255</f>
        <v>600000</v>
      </c>
      <c r="G276" s="15">
        <f>G275+G267+G255</f>
        <v>600000</v>
      </c>
    </row>
    <row r="277" spans="1:7" ht="12.75">
      <c r="A277" s="16"/>
      <c r="B277" s="16"/>
      <c r="C277" s="16"/>
      <c r="D277" s="16"/>
      <c r="E277" s="1"/>
      <c r="F277" s="1"/>
      <c r="G277" s="1"/>
    </row>
    <row r="278" spans="1:7" ht="15.75" customHeight="1">
      <c r="A278" s="7">
        <v>10</v>
      </c>
      <c r="B278" s="40" t="s">
        <v>556</v>
      </c>
      <c r="C278" s="40"/>
      <c r="D278" s="40"/>
      <c r="E278" s="40"/>
      <c r="F278" s="40"/>
      <c r="G278" s="40"/>
    </row>
    <row r="279" spans="1:7" ht="12.75">
      <c r="A279" s="21">
        <v>10100</v>
      </c>
      <c r="B279" s="40" t="s">
        <v>368</v>
      </c>
      <c r="C279" s="40"/>
      <c r="D279" s="40"/>
      <c r="E279" s="40"/>
      <c r="F279" s="40"/>
      <c r="G279" s="40"/>
    </row>
    <row r="280" spans="1:7" ht="12.75">
      <c r="A280" s="40" t="s">
        <v>284</v>
      </c>
      <c r="B280" s="40"/>
      <c r="C280" s="6" t="s">
        <v>285</v>
      </c>
      <c r="D280" s="6">
        <v>2006</v>
      </c>
      <c r="E280" s="9">
        <v>2007</v>
      </c>
      <c r="F280" s="9">
        <v>2008</v>
      </c>
      <c r="G280" s="9">
        <v>2009</v>
      </c>
    </row>
    <row r="281" spans="1:7" ht="21.75" customHeight="1">
      <c r="A281" s="38" t="s">
        <v>557</v>
      </c>
      <c r="B281" s="38"/>
      <c r="C281" s="11" t="s">
        <v>391</v>
      </c>
      <c r="D281" s="41">
        <v>60000</v>
      </c>
      <c r="E281" s="41">
        <v>60000</v>
      </c>
      <c r="F281" s="41">
        <v>60000</v>
      </c>
      <c r="G281" s="41">
        <v>60000</v>
      </c>
    </row>
    <row r="282" spans="1:7" ht="17.25" customHeight="1">
      <c r="A282" s="38"/>
      <c r="B282" s="38"/>
      <c r="C282" s="11" t="s">
        <v>110</v>
      </c>
      <c r="D282" s="41"/>
      <c r="E282" s="41"/>
      <c r="F282" s="41"/>
      <c r="G282" s="41"/>
    </row>
    <row r="283" spans="1:7" ht="29.25" customHeight="1">
      <c r="A283" s="38" t="s">
        <v>558</v>
      </c>
      <c r="B283" s="38"/>
      <c r="C283" s="11" t="s">
        <v>559</v>
      </c>
      <c r="D283" s="41">
        <v>20000</v>
      </c>
      <c r="E283" s="41">
        <v>20000</v>
      </c>
      <c r="F283" s="41">
        <v>20000</v>
      </c>
      <c r="G283" s="41">
        <v>20000</v>
      </c>
    </row>
    <row r="284" spans="1:7" ht="19.5" customHeight="1">
      <c r="A284" s="38"/>
      <c r="B284" s="38"/>
      <c r="C284" s="11" t="s">
        <v>111</v>
      </c>
      <c r="D284" s="41"/>
      <c r="E284" s="41"/>
      <c r="F284" s="41"/>
      <c r="G284" s="41"/>
    </row>
    <row r="285" spans="1:7" ht="20.25" customHeight="1">
      <c r="A285" s="38"/>
      <c r="B285" s="38"/>
      <c r="C285" s="11" t="s">
        <v>112</v>
      </c>
      <c r="D285" s="41"/>
      <c r="E285" s="41"/>
      <c r="F285" s="41"/>
      <c r="G285" s="41"/>
    </row>
    <row r="286" spans="1:7" ht="21" customHeight="1">
      <c r="A286" s="38"/>
      <c r="B286" s="38"/>
      <c r="C286" s="11" t="s">
        <v>113</v>
      </c>
      <c r="D286" s="41"/>
      <c r="E286" s="41"/>
      <c r="F286" s="41"/>
      <c r="G286" s="41"/>
    </row>
    <row r="287" spans="1:7" ht="17.25" customHeight="1">
      <c r="A287" s="38"/>
      <c r="B287" s="38"/>
      <c r="C287" s="11" t="s">
        <v>95</v>
      </c>
      <c r="D287" s="41"/>
      <c r="E287" s="41"/>
      <c r="F287" s="41"/>
      <c r="G287" s="41"/>
    </row>
    <row r="288" spans="1:7" ht="21" customHeight="1">
      <c r="A288" s="38"/>
      <c r="B288" s="38"/>
      <c r="C288" s="11" t="s">
        <v>435</v>
      </c>
      <c r="D288" s="41"/>
      <c r="E288" s="41"/>
      <c r="F288" s="41"/>
      <c r="G288" s="41"/>
    </row>
    <row r="289" spans="1:7" ht="16.5" customHeight="1">
      <c r="A289" s="38"/>
      <c r="B289" s="38"/>
      <c r="C289" s="11" t="s">
        <v>114</v>
      </c>
      <c r="D289" s="41"/>
      <c r="E289" s="41"/>
      <c r="F289" s="41"/>
      <c r="G289" s="41"/>
    </row>
    <row r="290" spans="1:7" ht="15.75" customHeight="1">
      <c r="A290" s="38"/>
      <c r="B290" s="38"/>
      <c r="C290" s="11" t="s">
        <v>115</v>
      </c>
      <c r="D290" s="41"/>
      <c r="E290" s="41"/>
      <c r="F290" s="41"/>
      <c r="G290" s="41"/>
    </row>
    <row r="291" spans="1:7" ht="18" customHeight="1">
      <c r="A291" s="38"/>
      <c r="B291" s="38"/>
      <c r="C291" s="11" t="s">
        <v>116</v>
      </c>
      <c r="D291" s="41"/>
      <c r="E291" s="41"/>
      <c r="F291" s="41"/>
      <c r="G291" s="41"/>
    </row>
    <row r="292" spans="1:7" ht="17.25" customHeight="1">
      <c r="A292" s="38"/>
      <c r="B292" s="38"/>
      <c r="C292" s="11" t="s">
        <v>117</v>
      </c>
      <c r="D292" s="41"/>
      <c r="E292" s="41"/>
      <c r="F292" s="41"/>
      <c r="G292" s="41"/>
    </row>
    <row r="293" spans="1:7" ht="15.75" customHeight="1">
      <c r="A293" s="38"/>
      <c r="B293" s="38"/>
      <c r="C293" s="11" t="s">
        <v>118</v>
      </c>
      <c r="D293" s="41"/>
      <c r="E293" s="41"/>
      <c r="F293" s="41"/>
      <c r="G293" s="41"/>
    </row>
    <row r="294" spans="1:7" ht="15" customHeight="1">
      <c r="A294" s="38"/>
      <c r="B294" s="38"/>
      <c r="C294" s="11" t="s">
        <v>96</v>
      </c>
      <c r="D294" s="41"/>
      <c r="E294" s="41"/>
      <c r="F294" s="41"/>
      <c r="G294" s="41"/>
    </row>
    <row r="295" spans="1:7" ht="12.75">
      <c r="A295" s="39" t="s">
        <v>292</v>
      </c>
      <c r="B295" s="39"/>
      <c r="C295" s="39"/>
      <c r="D295" s="15">
        <f>SUM(D281:D294)</f>
        <v>80000</v>
      </c>
      <c r="E295" s="15">
        <f>SUM(E281:E294)</f>
        <v>80000</v>
      </c>
      <c r="F295" s="15">
        <f>SUM(F281:F294)</f>
        <v>80000</v>
      </c>
      <c r="G295" s="15">
        <f>SUM(G281:G294)</f>
        <v>80000</v>
      </c>
    </row>
    <row r="296" spans="1:7" ht="12.75">
      <c r="A296" s="22"/>
      <c r="B296" s="1"/>
      <c r="C296" s="1"/>
      <c r="D296" s="1"/>
      <c r="E296" s="1"/>
      <c r="F296" s="1"/>
      <c r="G296" s="1"/>
    </row>
    <row r="297" spans="1:7" ht="12.75">
      <c r="A297" s="21">
        <v>10200</v>
      </c>
      <c r="B297" s="40" t="s">
        <v>560</v>
      </c>
      <c r="C297" s="40"/>
      <c r="D297" s="40"/>
      <c r="E297" s="40"/>
      <c r="F297" s="40"/>
      <c r="G297" s="40"/>
    </row>
    <row r="298" spans="1:7" ht="12.75">
      <c r="A298" s="21">
        <v>10210</v>
      </c>
      <c r="B298" s="40" t="s">
        <v>561</v>
      </c>
      <c r="C298" s="40"/>
      <c r="D298" s="40"/>
      <c r="E298" s="40"/>
      <c r="F298" s="40"/>
      <c r="G298" s="40"/>
    </row>
    <row r="299" spans="1:7" ht="12.75">
      <c r="A299" s="40" t="s">
        <v>284</v>
      </c>
      <c r="B299" s="40"/>
      <c r="C299" s="6" t="s">
        <v>285</v>
      </c>
      <c r="D299" s="6">
        <v>2006</v>
      </c>
      <c r="E299" s="9">
        <v>2007</v>
      </c>
      <c r="F299" s="9">
        <v>2008</v>
      </c>
      <c r="G299" s="9">
        <v>2009</v>
      </c>
    </row>
    <row r="300" spans="1:7" ht="23.25" customHeight="1">
      <c r="A300" s="38" t="s">
        <v>562</v>
      </c>
      <c r="B300" s="38"/>
      <c r="C300" s="11" t="s">
        <v>563</v>
      </c>
      <c r="D300" s="41">
        <v>10000</v>
      </c>
      <c r="E300" s="41">
        <v>10000</v>
      </c>
      <c r="F300" s="41">
        <v>10000</v>
      </c>
      <c r="G300" s="41">
        <v>10000</v>
      </c>
    </row>
    <row r="301" spans="1:7" ht="15.75" customHeight="1">
      <c r="A301" s="38"/>
      <c r="B301" s="38"/>
      <c r="C301" s="11" t="s">
        <v>119</v>
      </c>
      <c r="D301" s="41"/>
      <c r="E301" s="41"/>
      <c r="F301" s="41"/>
      <c r="G301" s="41"/>
    </row>
    <row r="302" spans="1:7" ht="13.5" customHeight="1">
      <c r="A302" s="38"/>
      <c r="B302" s="38"/>
      <c r="C302" s="11" t="s">
        <v>120</v>
      </c>
      <c r="D302" s="41"/>
      <c r="E302" s="41"/>
      <c r="F302" s="41"/>
      <c r="G302" s="41"/>
    </row>
    <row r="303" spans="1:7" ht="18" customHeight="1">
      <c r="A303" s="38" t="s">
        <v>564</v>
      </c>
      <c r="B303" s="38"/>
      <c r="C303" s="11" t="s">
        <v>565</v>
      </c>
      <c r="D303" s="41">
        <v>180000</v>
      </c>
      <c r="E303" s="41">
        <v>180000</v>
      </c>
      <c r="F303" s="41">
        <v>180000</v>
      </c>
      <c r="G303" s="41">
        <v>180000</v>
      </c>
    </row>
    <row r="304" spans="1:7" ht="19.5" customHeight="1">
      <c r="A304" s="38"/>
      <c r="B304" s="38"/>
      <c r="C304" s="11" t="s">
        <v>121</v>
      </c>
      <c r="D304" s="41"/>
      <c r="E304" s="41"/>
      <c r="F304" s="41"/>
      <c r="G304" s="41"/>
    </row>
    <row r="305" spans="1:7" ht="21.75" customHeight="1">
      <c r="A305" s="38" t="s">
        <v>566</v>
      </c>
      <c r="B305" s="38"/>
      <c r="C305" s="11" t="s">
        <v>567</v>
      </c>
      <c r="D305" s="41">
        <v>60000</v>
      </c>
      <c r="E305" s="41">
        <v>60000</v>
      </c>
      <c r="F305" s="41">
        <v>60000</v>
      </c>
      <c r="G305" s="41">
        <v>60000</v>
      </c>
    </row>
    <row r="306" spans="1:7" ht="24" customHeight="1">
      <c r="A306" s="38"/>
      <c r="B306" s="38"/>
      <c r="C306" s="11" t="s">
        <v>122</v>
      </c>
      <c r="D306" s="41"/>
      <c r="E306" s="41"/>
      <c r="F306" s="41"/>
      <c r="G306" s="41"/>
    </row>
    <row r="307" spans="1:7" ht="24.75" customHeight="1">
      <c r="A307" s="37" t="s">
        <v>568</v>
      </c>
      <c r="B307" s="37"/>
      <c r="C307" s="11" t="s">
        <v>0</v>
      </c>
      <c r="D307" s="41">
        <v>10000</v>
      </c>
      <c r="E307" s="41">
        <v>10000</v>
      </c>
      <c r="F307" s="41">
        <v>10000</v>
      </c>
      <c r="G307" s="41">
        <v>10000</v>
      </c>
    </row>
    <row r="308" spans="1:7" ht="29.25" customHeight="1">
      <c r="A308" s="37"/>
      <c r="B308" s="37"/>
      <c r="C308" s="11" t="s">
        <v>123</v>
      </c>
      <c r="D308" s="41"/>
      <c r="E308" s="41"/>
      <c r="F308" s="41"/>
      <c r="G308" s="41"/>
    </row>
    <row r="309" spans="1:7" ht="16.5" customHeight="1">
      <c r="A309" s="38" t="s">
        <v>569</v>
      </c>
      <c r="B309" s="38"/>
      <c r="C309" s="11" t="s">
        <v>570</v>
      </c>
      <c r="D309" s="41">
        <v>30000</v>
      </c>
      <c r="E309" s="41">
        <v>30000</v>
      </c>
      <c r="F309" s="41">
        <v>30000</v>
      </c>
      <c r="G309" s="41">
        <v>30000</v>
      </c>
    </row>
    <row r="310" spans="1:7" ht="27" customHeight="1">
      <c r="A310" s="38"/>
      <c r="B310" s="38"/>
      <c r="C310" s="11" t="s">
        <v>124</v>
      </c>
      <c r="D310" s="41"/>
      <c r="E310" s="41"/>
      <c r="F310" s="41"/>
      <c r="G310" s="41"/>
    </row>
    <row r="311" spans="1:7" ht="12.75">
      <c r="A311" s="39" t="s">
        <v>292</v>
      </c>
      <c r="B311" s="39"/>
      <c r="C311" s="39"/>
      <c r="D311" s="15">
        <f>SUM(D300:D310)</f>
        <v>290000</v>
      </c>
      <c r="E311" s="15">
        <f>SUM(E300:E310)</f>
        <v>290000</v>
      </c>
      <c r="F311" s="15">
        <f>SUM(F300:F310)</f>
        <v>290000</v>
      </c>
      <c r="G311" s="15">
        <f>SUM(G300:G310)</f>
        <v>290000</v>
      </c>
    </row>
    <row r="312" spans="1:7" ht="12.75">
      <c r="A312" s="16"/>
      <c r="B312" s="16"/>
      <c r="C312" s="16"/>
      <c r="D312" s="16"/>
      <c r="E312" s="1"/>
      <c r="F312" s="1"/>
      <c r="G312" s="1"/>
    </row>
    <row r="313" spans="1:7" ht="12.75" customHeight="1">
      <c r="A313" s="45">
        <v>10220</v>
      </c>
      <c r="B313" s="45"/>
      <c r="C313" s="7" t="s">
        <v>571</v>
      </c>
      <c r="D313" s="23">
        <v>2006</v>
      </c>
      <c r="E313" s="9">
        <v>2007</v>
      </c>
      <c r="F313" s="9">
        <v>2008</v>
      </c>
      <c r="G313" s="9">
        <v>2009</v>
      </c>
    </row>
    <row r="314" spans="1:7" ht="25.5" customHeight="1">
      <c r="A314" s="38" t="s">
        <v>572</v>
      </c>
      <c r="B314" s="38"/>
      <c r="C314" s="11" t="s">
        <v>573</v>
      </c>
      <c r="D314" s="41">
        <v>50000</v>
      </c>
      <c r="E314" s="41">
        <v>50000</v>
      </c>
      <c r="F314" s="41">
        <v>50000</v>
      </c>
      <c r="G314" s="41">
        <v>50000</v>
      </c>
    </row>
    <row r="315" spans="1:7" ht="15.75" customHeight="1">
      <c r="A315" s="38"/>
      <c r="B315" s="38"/>
      <c r="C315" s="11" t="s">
        <v>95</v>
      </c>
      <c r="D315" s="41"/>
      <c r="E315" s="41"/>
      <c r="F315" s="41"/>
      <c r="G315" s="41"/>
    </row>
    <row r="316" spans="1:7" ht="18.75" customHeight="1">
      <c r="A316" s="38"/>
      <c r="B316" s="38"/>
      <c r="C316" s="11" t="s">
        <v>125</v>
      </c>
      <c r="D316" s="41"/>
      <c r="E316" s="41"/>
      <c r="F316" s="41"/>
      <c r="G316" s="41"/>
    </row>
    <row r="317" spans="1:7" ht="18.75" customHeight="1">
      <c r="A317" s="38"/>
      <c r="B317" s="38"/>
      <c r="C317" s="11" t="s">
        <v>72</v>
      </c>
      <c r="D317" s="41"/>
      <c r="E317" s="41"/>
      <c r="F317" s="41"/>
      <c r="G317" s="41"/>
    </row>
    <row r="318" spans="1:7" ht="17.25" customHeight="1">
      <c r="A318" s="38"/>
      <c r="B318" s="38"/>
      <c r="C318" s="11" t="s">
        <v>435</v>
      </c>
      <c r="D318" s="41"/>
      <c r="E318" s="41"/>
      <c r="F318" s="41"/>
      <c r="G318" s="41"/>
    </row>
    <row r="319" spans="1:7" ht="16.5" customHeight="1">
      <c r="A319" s="38"/>
      <c r="B319" s="38"/>
      <c r="C319" s="11" t="s">
        <v>451</v>
      </c>
      <c r="D319" s="41"/>
      <c r="E319" s="41"/>
      <c r="F319" s="41"/>
      <c r="G319" s="41"/>
    </row>
    <row r="320" spans="1:7" ht="15.75" customHeight="1">
      <c r="A320" s="38"/>
      <c r="B320" s="38"/>
      <c r="C320" s="11" t="s">
        <v>126</v>
      </c>
      <c r="D320" s="41"/>
      <c r="E320" s="41"/>
      <c r="F320" s="41"/>
      <c r="G320" s="41"/>
    </row>
    <row r="321" spans="1:7" ht="17.25" customHeight="1">
      <c r="A321" s="38"/>
      <c r="B321" s="38"/>
      <c r="C321" s="11" t="s">
        <v>96</v>
      </c>
      <c r="D321" s="41"/>
      <c r="E321" s="41"/>
      <c r="F321" s="41"/>
      <c r="G321" s="41"/>
    </row>
    <row r="322" spans="1:7" ht="12.75" customHeight="1">
      <c r="A322" s="38" t="s">
        <v>574</v>
      </c>
      <c r="B322" s="38"/>
      <c r="C322" s="11" t="s">
        <v>575</v>
      </c>
      <c r="D322" s="41">
        <v>10000</v>
      </c>
      <c r="E322" s="41">
        <v>10000</v>
      </c>
      <c r="F322" s="41">
        <v>10000</v>
      </c>
      <c r="G322" s="41">
        <v>10000</v>
      </c>
    </row>
    <row r="323" spans="1:7" ht="12.75" customHeight="1">
      <c r="A323" s="38"/>
      <c r="B323" s="38"/>
      <c r="C323" s="11" t="s">
        <v>127</v>
      </c>
      <c r="D323" s="41"/>
      <c r="E323" s="41"/>
      <c r="F323" s="41"/>
      <c r="G323" s="41"/>
    </row>
    <row r="324" spans="1:7" ht="12.75" customHeight="1">
      <c r="A324" s="38"/>
      <c r="B324" s="38"/>
      <c r="C324" s="11" t="s">
        <v>128</v>
      </c>
      <c r="D324" s="41"/>
      <c r="E324" s="41"/>
      <c r="F324" s="41"/>
      <c r="G324" s="41"/>
    </row>
    <row r="325" spans="1:7" ht="12.75" customHeight="1">
      <c r="A325" s="38"/>
      <c r="B325" s="38"/>
      <c r="C325" s="11" t="s">
        <v>129</v>
      </c>
      <c r="D325" s="41"/>
      <c r="E325" s="41"/>
      <c r="F325" s="41"/>
      <c r="G325" s="41"/>
    </row>
    <row r="326" spans="1:7" ht="12.75" customHeight="1">
      <c r="A326" s="38"/>
      <c r="B326" s="38"/>
      <c r="C326" s="11" t="s">
        <v>130</v>
      </c>
      <c r="D326" s="41"/>
      <c r="E326" s="41"/>
      <c r="F326" s="41"/>
      <c r="G326" s="41"/>
    </row>
    <row r="327" spans="1:7" ht="12.75" customHeight="1">
      <c r="A327" s="38"/>
      <c r="B327" s="38"/>
      <c r="C327" s="11" t="s">
        <v>132</v>
      </c>
      <c r="D327" s="41"/>
      <c r="E327" s="41"/>
      <c r="F327" s="41"/>
      <c r="G327" s="41"/>
    </row>
    <row r="328" spans="1:7" ht="12.75" customHeight="1">
      <c r="A328" s="38"/>
      <c r="B328" s="38"/>
      <c r="C328" s="13" t="s">
        <v>131</v>
      </c>
      <c r="D328" s="41"/>
      <c r="E328" s="41"/>
      <c r="F328" s="41"/>
      <c r="G328" s="41"/>
    </row>
    <row r="329" spans="1:7" ht="15.75" customHeight="1">
      <c r="A329" s="38" t="s">
        <v>576</v>
      </c>
      <c r="B329" s="38"/>
      <c r="C329" s="11" t="s">
        <v>577</v>
      </c>
      <c r="D329" s="41">
        <v>330000</v>
      </c>
      <c r="E329" s="41">
        <v>330000</v>
      </c>
      <c r="F329" s="41">
        <v>330000</v>
      </c>
      <c r="G329" s="41">
        <v>330000</v>
      </c>
    </row>
    <row r="330" spans="1:7" ht="15" customHeight="1">
      <c r="A330" s="38"/>
      <c r="B330" s="38"/>
      <c r="C330" s="11" t="s">
        <v>133</v>
      </c>
      <c r="D330" s="41"/>
      <c r="E330" s="41"/>
      <c r="F330" s="41"/>
      <c r="G330" s="41"/>
    </row>
    <row r="331" spans="1:7" ht="18" customHeight="1">
      <c r="A331" s="38" t="s">
        <v>578</v>
      </c>
      <c r="B331" s="38"/>
      <c r="C331" s="11" t="s">
        <v>579</v>
      </c>
      <c r="D331" s="41">
        <v>1000</v>
      </c>
      <c r="E331" s="41">
        <v>1000</v>
      </c>
      <c r="F331" s="41">
        <v>1000</v>
      </c>
      <c r="G331" s="41">
        <v>1000</v>
      </c>
    </row>
    <row r="332" spans="1:7" ht="18" customHeight="1">
      <c r="A332" s="38"/>
      <c r="B332" s="38"/>
      <c r="C332" s="11" t="s">
        <v>134</v>
      </c>
      <c r="D332" s="41"/>
      <c r="E332" s="41"/>
      <c r="F332" s="41"/>
      <c r="G332" s="41"/>
    </row>
    <row r="333" spans="1:7" ht="16.5" customHeight="1">
      <c r="A333" s="38" t="s">
        <v>580</v>
      </c>
      <c r="B333" s="38"/>
      <c r="C333" s="11" t="s">
        <v>581</v>
      </c>
      <c r="D333" s="41">
        <v>300000</v>
      </c>
      <c r="E333" s="41">
        <v>300000</v>
      </c>
      <c r="F333" s="41">
        <v>300000</v>
      </c>
      <c r="G333" s="41">
        <v>300000</v>
      </c>
    </row>
    <row r="334" spans="1:7" ht="18" customHeight="1">
      <c r="A334" s="38"/>
      <c r="B334" s="38"/>
      <c r="C334" s="11" t="s">
        <v>135</v>
      </c>
      <c r="D334" s="41"/>
      <c r="E334" s="41"/>
      <c r="F334" s="41"/>
      <c r="G334" s="41"/>
    </row>
    <row r="335" spans="1:7" ht="18" customHeight="1">
      <c r="A335" s="38" t="s">
        <v>582</v>
      </c>
      <c r="B335" s="38"/>
      <c r="C335" s="11" t="s">
        <v>583</v>
      </c>
      <c r="D335" s="41">
        <v>50000</v>
      </c>
      <c r="E335" s="41">
        <v>50000</v>
      </c>
      <c r="F335" s="41">
        <v>50000</v>
      </c>
      <c r="G335" s="41">
        <v>50000</v>
      </c>
    </row>
    <row r="336" spans="1:7" ht="18" customHeight="1">
      <c r="A336" s="38"/>
      <c r="B336" s="38"/>
      <c r="C336" s="11" t="s">
        <v>136</v>
      </c>
      <c r="D336" s="41"/>
      <c r="E336" s="41"/>
      <c r="F336" s="41"/>
      <c r="G336" s="41"/>
    </row>
    <row r="337" spans="1:7" ht="25.5" customHeight="1">
      <c r="A337" s="38"/>
      <c r="B337" s="38"/>
      <c r="C337" s="11" t="s">
        <v>137</v>
      </c>
      <c r="D337" s="41"/>
      <c r="E337" s="41"/>
      <c r="F337" s="41"/>
      <c r="G337" s="41"/>
    </row>
    <row r="338" spans="1:7" ht="22.5" customHeight="1">
      <c r="A338" s="38" t="s">
        <v>584</v>
      </c>
      <c r="B338" s="38"/>
      <c r="C338" s="11" t="s">
        <v>142</v>
      </c>
      <c r="D338" s="41">
        <v>40000</v>
      </c>
      <c r="E338" s="41">
        <v>40000</v>
      </c>
      <c r="F338" s="41">
        <v>40000</v>
      </c>
      <c r="G338" s="41">
        <v>40000</v>
      </c>
    </row>
    <row r="339" spans="1:7" ht="22.5" customHeight="1">
      <c r="A339" s="38"/>
      <c r="B339" s="38"/>
      <c r="C339" s="11" t="s">
        <v>138</v>
      </c>
      <c r="D339" s="41"/>
      <c r="E339" s="41"/>
      <c r="F339" s="41"/>
      <c r="G339" s="41"/>
    </row>
    <row r="340" spans="1:7" ht="22.5" customHeight="1">
      <c r="A340" s="38"/>
      <c r="B340" s="38"/>
      <c r="C340" s="11" t="s">
        <v>140</v>
      </c>
      <c r="D340" s="41"/>
      <c r="E340" s="41"/>
      <c r="F340" s="41"/>
      <c r="G340" s="41"/>
    </row>
    <row r="341" spans="1:7" ht="22.5" customHeight="1">
      <c r="A341" s="38"/>
      <c r="B341" s="38"/>
      <c r="C341" s="11" t="s">
        <v>139</v>
      </c>
      <c r="D341" s="41"/>
      <c r="E341" s="41"/>
      <c r="F341" s="41"/>
      <c r="G341" s="41"/>
    </row>
    <row r="342" spans="1:7" ht="18" customHeight="1">
      <c r="A342" s="38" t="s">
        <v>1</v>
      </c>
      <c r="B342" s="38"/>
      <c r="C342" s="11" t="s">
        <v>2</v>
      </c>
      <c r="D342" s="41">
        <v>80000</v>
      </c>
      <c r="E342" s="41">
        <v>80000</v>
      </c>
      <c r="F342" s="41">
        <v>80000</v>
      </c>
      <c r="G342" s="41">
        <v>80000</v>
      </c>
    </row>
    <row r="343" spans="1:7" ht="18" customHeight="1">
      <c r="A343" s="38"/>
      <c r="B343" s="38"/>
      <c r="C343" s="11" t="s">
        <v>141</v>
      </c>
      <c r="D343" s="41"/>
      <c r="E343" s="41"/>
      <c r="F343" s="41"/>
      <c r="G343" s="41"/>
    </row>
    <row r="344" spans="1:7" ht="25.5" customHeight="1">
      <c r="A344" s="38" t="s">
        <v>324</v>
      </c>
      <c r="B344" s="38"/>
      <c r="C344" s="11" t="s">
        <v>3</v>
      </c>
      <c r="D344" s="41">
        <v>10000</v>
      </c>
      <c r="E344" s="41">
        <v>10000</v>
      </c>
      <c r="F344" s="41">
        <v>10000</v>
      </c>
      <c r="G344" s="41">
        <v>10000</v>
      </c>
    </row>
    <row r="345" spans="1:7" ht="24.75" customHeight="1">
      <c r="A345" s="38"/>
      <c r="B345" s="38"/>
      <c r="C345" s="11" t="s">
        <v>143</v>
      </c>
      <c r="D345" s="41"/>
      <c r="E345" s="41"/>
      <c r="F345" s="41"/>
      <c r="G345" s="41"/>
    </row>
    <row r="346" spans="1:7" ht="25.5" customHeight="1">
      <c r="A346" s="38" t="s">
        <v>323</v>
      </c>
      <c r="B346" s="38"/>
      <c r="C346" s="11" t="s">
        <v>4</v>
      </c>
      <c r="D346" s="41">
        <v>10000</v>
      </c>
      <c r="E346" s="41">
        <v>10000</v>
      </c>
      <c r="F346" s="41">
        <v>10000</v>
      </c>
      <c r="G346" s="41">
        <v>10000</v>
      </c>
    </row>
    <row r="347" spans="1:7" ht="27.75" customHeight="1">
      <c r="A347" s="38"/>
      <c r="B347" s="38"/>
      <c r="C347" s="11" t="s">
        <v>144</v>
      </c>
      <c r="D347" s="41"/>
      <c r="E347" s="41"/>
      <c r="F347" s="41"/>
      <c r="G347" s="41"/>
    </row>
    <row r="348" spans="1:7" ht="18.75" customHeight="1">
      <c r="A348" s="38" t="s">
        <v>275</v>
      </c>
      <c r="B348" s="38"/>
      <c r="C348" s="13" t="s">
        <v>276</v>
      </c>
      <c r="D348" s="41">
        <v>9000</v>
      </c>
      <c r="E348" s="41">
        <v>9000</v>
      </c>
      <c r="F348" s="41">
        <v>9000</v>
      </c>
      <c r="G348" s="41">
        <v>9000</v>
      </c>
    </row>
    <row r="349" spans="1:7" ht="17.25" customHeight="1">
      <c r="A349" s="38"/>
      <c r="B349" s="38"/>
      <c r="C349" s="13" t="s">
        <v>145</v>
      </c>
      <c r="D349" s="41"/>
      <c r="E349" s="41"/>
      <c r="F349" s="41"/>
      <c r="G349" s="41"/>
    </row>
    <row r="350" spans="1:7" ht="12.75">
      <c r="A350" s="39" t="s">
        <v>292</v>
      </c>
      <c r="B350" s="39"/>
      <c r="C350" s="15"/>
      <c r="D350" s="24">
        <f>SUM(D314:D348)</f>
        <v>890000</v>
      </c>
      <c r="E350" s="24">
        <f>SUM(E314:E348)</f>
        <v>890000</v>
      </c>
      <c r="F350" s="24">
        <f>SUM(F314:F348)</f>
        <v>890000</v>
      </c>
      <c r="G350" s="24">
        <f>SUM(G314:G348)</f>
        <v>890000</v>
      </c>
    </row>
    <row r="351" spans="1:7" ht="12.75">
      <c r="A351" s="22"/>
      <c r="B351" s="1"/>
      <c r="C351" s="1"/>
      <c r="D351" s="1"/>
      <c r="E351" s="1"/>
      <c r="F351" s="1"/>
      <c r="G351" s="1"/>
    </row>
    <row r="352" spans="1:7" ht="12.75">
      <c r="A352" s="21">
        <v>10230</v>
      </c>
      <c r="B352" s="14"/>
      <c r="C352" s="14" t="s">
        <v>5</v>
      </c>
      <c r="D352" s="23">
        <v>2006</v>
      </c>
      <c r="E352" s="4">
        <v>2007</v>
      </c>
      <c r="F352" s="4">
        <v>2008</v>
      </c>
      <c r="G352" s="4">
        <v>2009</v>
      </c>
    </row>
    <row r="353" spans="1:7" ht="23.25" customHeight="1">
      <c r="A353" s="38" t="s">
        <v>6</v>
      </c>
      <c r="B353" s="38"/>
      <c r="C353" s="11" t="s">
        <v>7</v>
      </c>
      <c r="D353" s="41">
        <v>400000</v>
      </c>
      <c r="E353" s="41">
        <v>400000</v>
      </c>
      <c r="F353" s="41">
        <v>400000</v>
      </c>
      <c r="G353" s="41">
        <v>400000</v>
      </c>
    </row>
    <row r="354" spans="1:7" ht="18" customHeight="1">
      <c r="A354" s="38"/>
      <c r="B354" s="38"/>
      <c r="C354" s="11" t="s">
        <v>147</v>
      </c>
      <c r="D354" s="41"/>
      <c r="E354" s="41"/>
      <c r="F354" s="41"/>
      <c r="G354" s="41"/>
    </row>
    <row r="355" spans="1:7" ht="20.25" customHeight="1">
      <c r="A355" s="38" t="s">
        <v>8</v>
      </c>
      <c r="B355" s="38"/>
      <c r="C355" s="11" t="s">
        <v>9</v>
      </c>
      <c r="D355" s="41">
        <v>300000</v>
      </c>
      <c r="E355" s="41">
        <v>300000</v>
      </c>
      <c r="F355" s="41">
        <v>300000</v>
      </c>
      <c r="G355" s="41">
        <v>300000</v>
      </c>
    </row>
    <row r="356" spans="1:7" ht="12.75">
      <c r="A356" s="38"/>
      <c r="B356" s="38"/>
      <c r="C356" s="11" t="s">
        <v>146</v>
      </c>
      <c r="D356" s="41"/>
      <c r="E356" s="41"/>
      <c r="F356" s="41"/>
      <c r="G356" s="41"/>
    </row>
    <row r="357" spans="1:7" ht="22.5" customHeight="1">
      <c r="A357" s="38" t="s">
        <v>10</v>
      </c>
      <c r="B357" s="38"/>
      <c r="C357" s="11" t="s">
        <v>11</v>
      </c>
      <c r="D357" s="41">
        <v>50000</v>
      </c>
      <c r="E357" s="41">
        <v>50000</v>
      </c>
      <c r="F357" s="41">
        <v>50000</v>
      </c>
      <c r="G357" s="41">
        <v>50000</v>
      </c>
    </row>
    <row r="358" spans="1:7" ht="16.5" customHeight="1">
      <c r="A358" s="38"/>
      <c r="B358" s="38"/>
      <c r="C358" s="11" t="s">
        <v>95</v>
      </c>
      <c r="D358" s="41"/>
      <c r="E358" s="41"/>
      <c r="F358" s="41"/>
      <c r="G358" s="41"/>
    </row>
    <row r="359" spans="1:7" ht="16.5" customHeight="1">
      <c r="A359" s="38"/>
      <c r="B359" s="38"/>
      <c r="C359" s="11" t="s">
        <v>125</v>
      </c>
      <c r="D359" s="41"/>
      <c r="E359" s="41"/>
      <c r="F359" s="41"/>
      <c r="G359" s="41"/>
    </row>
    <row r="360" spans="1:7" ht="16.5" customHeight="1">
      <c r="A360" s="38"/>
      <c r="B360" s="38"/>
      <c r="C360" s="11" t="s">
        <v>72</v>
      </c>
      <c r="D360" s="41"/>
      <c r="E360" s="41"/>
      <c r="F360" s="41"/>
      <c r="G360" s="41"/>
    </row>
    <row r="361" spans="1:7" ht="16.5" customHeight="1">
      <c r="A361" s="38"/>
      <c r="B361" s="38"/>
      <c r="C361" s="11" t="s">
        <v>435</v>
      </c>
      <c r="D361" s="41"/>
      <c r="E361" s="41"/>
      <c r="F361" s="41"/>
      <c r="G361" s="41"/>
    </row>
    <row r="362" spans="1:7" ht="16.5" customHeight="1">
      <c r="A362" s="38"/>
      <c r="B362" s="38"/>
      <c r="C362" s="11" t="s">
        <v>451</v>
      </c>
      <c r="D362" s="41"/>
      <c r="E362" s="41"/>
      <c r="F362" s="41"/>
      <c r="G362" s="41"/>
    </row>
    <row r="363" spans="1:7" ht="16.5" customHeight="1">
      <c r="A363" s="38"/>
      <c r="B363" s="38"/>
      <c r="C363" s="11" t="s">
        <v>126</v>
      </c>
      <c r="D363" s="41"/>
      <c r="E363" s="41"/>
      <c r="F363" s="41"/>
      <c r="G363" s="41"/>
    </row>
    <row r="364" spans="1:7" ht="16.5" customHeight="1">
      <c r="A364" s="38"/>
      <c r="B364" s="38"/>
      <c r="C364" s="11" t="s">
        <v>96</v>
      </c>
      <c r="D364" s="41"/>
      <c r="E364" s="41"/>
      <c r="F364" s="41"/>
      <c r="G364" s="41"/>
    </row>
    <row r="365" spans="1:7" ht="12.75">
      <c r="A365" s="39" t="s">
        <v>292</v>
      </c>
      <c r="B365" s="39"/>
      <c r="C365" s="15"/>
      <c r="D365" s="25">
        <f>SUM(D353:D364)</f>
        <v>750000</v>
      </c>
      <c r="E365" s="25">
        <f>SUM(E353:E364)</f>
        <v>750000</v>
      </c>
      <c r="F365" s="25">
        <f>SUM(F353:F364)</f>
        <v>750000</v>
      </c>
      <c r="G365" s="25">
        <f>SUM(G353:G364)</f>
        <v>750000</v>
      </c>
    </row>
    <row r="366" spans="1:7" ht="12.75">
      <c r="A366" s="22"/>
      <c r="B366" s="1"/>
      <c r="C366" s="1"/>
      <c r="D366" s="1"/>
      <c r="E366" s="1"/>
      <c r="F366" s="1"/>
      <c r="G366" s="1"/>
    </row>
    <row r="367" spans="1:7" ht="16.5" customHeight="1">
      <c r="A367" s="45">
        <v>10240</v>
      </c>
      <c r="B367" s="45"/>
      <c r="C367" s="26" t="s">
        <v>12</v>
      </c>
      <c r="D367" s="23">
        <v>2006</v>
      </c>
      <c r="E367" s="4">
        <v>2007</v>
      </c>
      <c r="F367" s="4">
        <v>2008</v>
      </c>
      <c r="G367" s="4">
        <v>2009</v>
      </c>
    </row>
    <row r="368" spans="1:7" ht="16.5" customHeight="1">
      <c r="A368" s="38" t="s">
        <v>13</v>
      </c>
      <c r="B368" s="38"/>
      <c r="C368" s="11" t="s">
        <v>14</v>
      </c>
      <c r="D368" s="41">
        <v>50000</v>
      </c>
      <c r="E368" s="41">
        <v>50000</v>
      </c>
      <c r="F368" s="41">
        <v>50000</v>
      </c>
      <c r="G368" s="41">
        <v>50000</v>
      </c>
    </row>
    <row r="369" spans="1:7" ht="12.75">
      <c r="A369" s="38"/>
      <c r="B369" s="38"/>
      <c r="C369" s="11" t="s">
        <v>148</v>
      </c>
      <c r="D369" s="41"/>
      <c r="E369" s="41"/>
      <c r="F369" s="41"/>
      <c r="G369" s="41"/>
    </row>
    <row r="370" spans="1:7" ht="12.75">
      <c r="A370" s="39" t="s">
        <v>292</v>
      </c>
      <c r="B370" s="39"/>
      <c r="C370" s="15"/>
      <c r="D370" s="24">
        <f>SUM(D368)</f>
        <v>50000</v>
      </c>
      <c r="E370" s="24">
        <f>SUM(E368)</f>
        <v>50000</v>
      </c>
      <c r="F370" s="24">
        <f>SUM(F368)</f>
        <v>50000</v>
      </c>
      <c r="G370" s="24">
        <f>SUM(G368)</f>
        <v>50000</v>
      </c>
    </row>
    <row r="371" spans="1:7" ht="12.75">
      <c r="A371" s="22"/>
      <c r="B371" s="1"/>
      <c r="C371" s="1"/>
      <c r="D371" s="1"/>
      <c r="E371" s="1"/>
      <c r="F371" s="1"/>
      <c r="G371" s="1"/>
    </row>
    <row r="372" spans="1:7" ht="12.75">
      <c r="A372" s="45">
        <v>10250</v>
      </c>
      <c r="B372" s="45"/>
      <c r="C372" s="26" t="s">
        <v>15</v>
      </c>
      <c r="D372" s="23">
        <v>2006</v>
      </c>
      <c r="E372" s="9">
        <v>2007</v>
      </c>
      <c r="F372" s="9">
        <v>2008</v>
      </c>
      <c r="G372" s="9">
        <v>2009</v>
      </c>
    </row>
    <row r="373" spans="1:7" ht="15.75" customHeight="1">
      <c r="A373" s="38" t="s">
        <v>16</v>
      </c>
      <c r="B373" s="38"/>
      <c r="C373" s="11" t="s">
        <v>17</v>
      </c>
      <c r="D373" s="41">
        <v>80000</v>
      </c>
      <c r="E373" s="41">
        <v>80000</v>
      </c>
      <c r="F373" s="41">
        <v>80000</v>
      </c>
      <c r="G373" s="41">
        <v>80000</v>
      </c>
    </row>
    <row r="374" spans="1:7" ht="23.25" customHeight="1">
      <c r="A374" s="38"/>
      <c r="B374" s="38"/>
      <c r="C374" s="11" t="s">
        <v>149</v>
      </c>
      <c r="D374" s="41"/>
      <c r="E374" s="41"/>
      <c r="F374" s="41"/>
      <c r="G374" s="41"/>
    </row>
    <row r="375" spans="1:7" ht="12.75">
      <c r="A375" s="39" t="s">
        <v>292</v>
      </c>
      <c r="B375" s="39"/>
      <c r="C375" s="15"/>
      <c r="D375" s="24">
        <f>SUM(D373:D374)</f>
        <v>80000</v>
      </c>
      <c r="E375" s="24">
        <f>SUM(E373:E374)</f>
        <v>80000</v>
      </c>
      <c r="F375" s="24">
        <f>SUM(F373:F374)</f>
        <v>80000</v>
      </c>
      <c r="G375" s="24">
        <f>SUM(G373:G374)</f>
        <v>80000</v>
      </c>
    </row>
    <row r="376" spans="1:7" ht="12.75">
      <c r="A376" s="39" t="s">
        <v>231</v>
      </c>
      <c r="B376" s="39"/>
      <c r="C376" s="15"/>
      <c r="D376" s="27">
        <f>D375+D370+D365+D350+D311</f>
        <v>2060000</v>
      </c>
      <c r="E376" s="28">
        <f>E375+E370+E365+E350+E311</f>
        <v>2060000</v>
      </c>
      <c r="F376" s="28">
        <f>F375+F370+F365+F350+F311</f>
        <v>2060000</v>
      </c>
      <c r="G376" s="28">
        <f>G375+G370+G365+G350+G311</f>
        <v>2060000</v>
      </c>
    </row>
    <row r="377" spans="1:7" ht="12.75">
      <c r="A377" s="22"/>
      <c r="B377" s="1"/>
      <c r="C377" s="1"/>
      <c r="D377" s="1"/>
      <c r="E377" s="1"/>
      <c r="F377" s="1"/>
      <c r="G377" s="1"/>
    </row>
    <row r="378" spans="1:7" ht="12.75">
      <c r="A378" s="21">
        <v>10300</v>
      </c>
      <c r="B378" s="40" t="s">
        <v>18</v>
      </c>
      <c r="C378" s="40"/>
      <c r="D378" s="40"/>
      <c r="E378" s="40"/>
      <c r="F378" s="40"/>
      <c r="G378" s="40"/>
    </row>
    <row r="379" spans="1:7" ht="12.75">
      <c r="A379" s="40" t="s">
        <v>284</v>
      </c>
      <c r="B379" s="40"/>
      <c r="C379" s="6" t="s">
        <v>285</v>
      </c>
      <c r="D379" s="6">
        <v>2006</v>
      </c>
      <c r="E379" s="4">
        <v>2007</v>
      </c>
      <c r="F379" s="4">
        <v>2008</v>
      </c>
      <c r="G379" s="4">
        <v>2009</v>
      </c>
    </row>
    <row r="380" spans="1:7" ht="22.5" customHeight="1">
      <c r="A380" s="38" t="s">
        <v>19</v>
      </c>
      <c r="B380" s="38"/>
      <c r="C380" s="13" t="s">
        <v>24</v>
      </c>
      <c r="D380" s="41">
        <v>1000</v>
      </c>
      <c r="E380" s="41">
        <v>1000</v>
      </c>
      <c r="F380" s="41">
        <v>1000</v>
      </c>
      <c r="G380" s="41">
        <v>1000</v>
      </c>
    </row>
    <row r="381" spans="1:7" ht="15" customHeight="1">
      <c r="A381" s="38"/>
      <c r="B381" s="38"/>
      <c r="C381" s="13" t="s">
        <v>152</v>
      </c>
      <c r="D381" s="41"/>
      <c r="E381" s="41"/>
      <c r="F381" s="41"/>
      <c r="G381" s="41"/>
    </row>
    <row r="382" spans="1:7" ht="15.75" customHeight="1">
      <c r="A382" s="38"/>
      <c r="B382" s="38"/>
      <c r="C382" s="13" t="s">
        <v>153</v>
      </c>
      <c r="D382" s="41"/>
      <c r="E382" s="41"/>
      <c r="F382" s="41"/>
      <c r="G382" s="41"/>
    </row>
    <row r="383" spans="1:7" ht="15" customHeight="1">
      <c r="A383" s="38"/>
      <c r="B383" s="38"/>
      <c r="C383" s="13" t="s">
        <v>150</v>
      </c>
      <c r="D383" s="41"/>
      <c r="E383" s="41"/>
      <c r="F383" s="41"/>
      <c r="G383" s="41"/>
    </row>
    <row r="384" spans="1:7" ht="15" customHeight="1">
      <c r="A384" s="38"/>
      <c r="B384" s="38"/>
      <c r="C384" s="13" t="s">
        <v>151</v>
      </c>
      <c r="D384" s="41"/>
      <c r="E384" s="41"/>
      <c r="F384" s="41"/>
      <c r="G384" s="41"/>
    </row>
    <row r="385" spans="1:7" ht="15" customHeight="1">
      <c r="A385" s="38"/>
      <c r="B385" s="38"/>
      <c r="C385" s="13" t="s">
        <v>154</v>
      </c>
      <c r="D385" s="41"/>
      <c r="E385" s="41"/>
      <c r="F385" s="41"/>
      <c r="G385" s="41"/>
    </row>
    <row r="386" spans="1:7" ht="15" customHeight="1">
      <c r="A386" s="38"/>
      <c r="B386" s="38"/>
      <c r="C386" s="11" t="s">
        <v>435</v>
      </c>
      <c r="D386" s="41"/>
      <c r="E386" s="41"/>
      <c r="F386" s="41"/>
      <c r="G386" s="41"/>
    </row>
    <row r="387" spans="1:7" ht="15" customHeight="1">
      <c r="A387" s="38"/>
      <c r="B387" s="38"/>
      <c r="C387" s="11" t="s">
        <v>451</v>
      </c>
      <c r="D387" s="41"/>
      <c r="E387" s="41"/>
      <c r="F387" s="41"/>
      <c r="G387" s="41"/>
    </row>
    <row r="388" spans="1:7" ht="15" customHeight="1">
      <c r="A388" s="38"/>
      <c r="B388" s="38"/>
      <c r="C388" s="11" t="s">
        <v>155</v>
      </c>
      <c r="D388" s="41"/>
      <c r="E388" s="41"/>
      <c r="F388" s="41"/>
      <c r="G388" s="41"/>
    </row>
    <row r="389" spans="1:7" ht="14.25" customHeight="1">
      <c r="A389" s="38" t="s">
        <v>25</v>
      </c>
      <c r="B389" s="38"/>
      <c r="C389" s="13" t="s">
        <v>26</v>
      </c>
      <c r="D389" s="41">
        <v>1000</v>
      </c>
      <c r="E389" s="41">
        <v>1000</v>
      </c>
      <c r="F389" s="41">
        <v>1000</v>
      </c>
      <c r="G389" s="41">
        <v>1000</v>
      </c>
    </row>
    <row r="390" spans="1:7" ht="15" customHeight="1">
      <c r="A390" s="38"/>
      <c r="B390" s="38"/>
      <c r="C390" s="13" t="s">
        <v>27</v>
      </c>
      <c r="D390" s="41"/>
      <c r="E390" s="41"/>
      <c r="F390" s="41"/>
      <c r="G390" s="41"/>
    </row>
    <row r="391" spans="1:7" ht="20.25" customHeight="1">
      <c r="A391" s="38" t="s">
        <v>28</v>
      </c>
      <c r="B391" s="38"/>
      <c r="C391" s="11" t="s">
        <v>29</v>
      </c>
      <c r="D391" s="41">
        <v>50000</v>
      </c>
      <c r="E391" s="41">
        <v>50000</v>
      </c>
      <c r="F391" s="41">
        <v>50000</v>
      </c>
      <c r="G391" s="41">
        <v>50000</v>
      </c>
    </row>
    <row r="392" spans="1:7" ht="19.5" customHeight="1">
      <c r="A392" s="38"/>
      <c r="B392" s="38"/>
      <c r="C392" s="11" t="s">
        <v>156</v>
      </c>
      <c r="D392" s="41"/>
      <c r="E392" s="41"/>
      <c r="F392" s="41"/>
      <c r="G392" s="41"/>
    </row>
    <row r="393" spans="1:7" ht="12.75">
      <c r="A393" s="39" t="s">
        <v>292</v>
      </c>
      <c r="B393" s="39"/>
      <c r="C393" s="39"/>
      <c r="D393" s="15">
        <f>SUM(D380:D392)</f>
        <v>52000</v>
      </c>
      <c r="E393" s="15">
        <f>SUM(E380:E392)</f>
        <v>52000</v>
      </c>
      <c r="F393" s="15">
        <f>SUM(F380:F392)</f>
        <v>52000</v>
      </c>
      <c r="G393" s="15">
        <f>SUM(G380:G392)</f>
        <v>52000</v>
      </c>
    </row>
    <row r="394" spans="1:7" ht="12.75">
      <c r="A394" s="16"/>
      <c r="B394" s="16"/>
      <c r="C394" s="16"/>
      <c r="D394" s="16"/>
      <c r="E394" s="1"/>
      <c r="F394" s="1"/>
      <c r="G394" s="1"/>
    </row>
    <row r="395" spans="1:7" ht="22.5" customHeight="1">
      <c r="A395" s="21">
        <v>10400</v>
      </c>
      <c r="B395" s="40" t="s">
        <v>30</v>
      </c>
      <c r="C395" s="40"/>
      <c r="D395" s="40"/>
      <c r="E395" s="40"/>
      <c r="F395" s="40"/>
      <c r="G395" s="40"/>
    </row>
    <row r="396" spans="1:7" ht="12.75">
      <c r="A396" s="40" t="s">
        <v>284</v>
      </c>
      <c r="B396" s="40"/>
      <c r="C396" s="6" t="s">
        <v>285</v>
      </c>
      <c r="D396" s="6">
        <v>2006</v>
      </c>
      <c r="E396" s="9">
        <v>2007</v>
      </c>
      <c r="F396" s="9">
        <v>2008</v>
      </c>
      <c r="G396" s="9">
        <v>2009</v>
      </c>
    </row>
    <row r="397" spans="1:7" ht="18" customHeight="1">
      <c r="A397" s="38" t="s">
        <v>31</v>
      </c>
      <c r="B397" s="38"/>
      <c r="C397" s="11" t="s">
        <v>32</v>
      </c>
      <c r="D397" s="41">
        <v>1000</v>
      </c>
      <c r="E397" s="41">
        <v>1000</v>
      </c>
      <c r="F397" s="41">
        <v>1000</v>
      </c>
      <c r="G397" s="41">
        <v>1000</v>
      </c>
    </row>
    <row r="398" spans="1:7" ht="15.75" customHeight="1">
      <c r="A398" s="38"/>
      <c r="B398" s="38"/>
      <c r="C398" s="11" t="s">
        <v>158</v>
      </c>
      <c r="D398" s="41"/>
      <c r="E398" s="41"/>
      <c r="F398" s="41"/>
      <c r="G398" s="41"/>
    </row>
    <row r="399" spans="1:7" ht="15.75" customHeight="1">
      <c r="A399" s="38"/>
      <c r="B399" s="38"/>
      <c r="C399" s="11" t="s">
        <v>157</v>
      </c>
      <c r="D399" s="41"/>
      <c r="E399" s="41"/>
      <c r="F399" s="41"/>
      <c r="G399" s="41"/>
    </row>
    <row r="400" spans="1:7" ht="15.75" customHeight="1">
      <c r="A400" s="38"/>
      <c r="B400" s="38"/>
      <c r="C400" s="11" t="s">
        <v>159</v>
      </c>
      <c r="D400" s="41"/>
      <c r="E400" s="41"/>
      <c r="F400" s="41"/>
      <c r="G400" s="41"/>
    </row>
    <row r="401" spans="1:7" ht="15.75" customHeight="1">
      <c r="A401" s="38"/>
      <c r="B401" s="38"/>
      <c r="C401" s="11" t="s">
        <v>160</v>
      </c>
      <c r="D401" s="41"/>
      <c r="E401" s="41"/>
      <c r="F401" s="41"/>
      <c r="G401" s="41"/>
    </row>
    <row r="402" spans="1:7" ht="15.75" customHeight="1">
      <c r="A402" s="38"/>
      <c r="B402" s="38"/>
      <c r="C402" s="11" t="s">
        <v>161</v>
      </c>
      <c r="D402" s="41"/>
      <c r="E402" s="41"/>
      <c r="F402" s="41"/>
      <c r="G402" s="41"/>
    </row>
    <row r="403" spans="1:7" ht="15.75" customHeight="1">
      <c r="A403" s="38"/>
      <c r="B403" s="38"/>
      <c r="C403" s="11" t="s">
        <v>162</v>
      </c>
      <c r="D403" s="41"/>
      <c r="E403" s="41"/>
      <c r="F403" s="41"/>
      <c r="G403" s="41"/>
    </row>
    <row r="404" spans="1:7" ht="15.75" customHeight="1">
      <c r="A404" s="38"/>
      <c r="B404" s="38"/>
      <c r="C404" s="11" t="s">
        <v>163</v>
      </c>
      <c r="D404" s="41"/>
      <c r="E404" s="41"/>
      <c r="F404" s="41"/>
      <c r="G404" s="41"/>
    </row>
    <row r="405" spans="1:7" ht="15.75" customHeight="1">
      <c r="A405" s="38"/>
      <c r="B405" s="38"/>
      <c r="C405" s="11" t="s">
        <v>164</v>
      </c>
      <c r="D405" s="41"/>
      <c r="E405" s="41"/>
      <c r="F405" s="41"/>
      <c r="G405" s="41"/>
    </row>
    <row r="406" spans="1:7" ht="15.75" customHeight="1">
      <c r="A406" s="38"/>
      <c r="B406" s="38"/>
      <c r="C406" s="11" t="s">
        <v>172</v>
      </c>
      <c r="D406" s="41"/>
      <c r="E406" s="41"/>
      <c r="F406" s="41"/>
      <c r="G406" s="41"/>
    </row>
    <row r="407" spans="1:7" ht="15.75" customHeight="1">
      <c r="A407" s="38"/>
      <c r="B407" s="38"/>
      <c r="C407" s="11" t="s">
        <v>173</v>
      </c>
      <c r="D407" s="41"/>
      <c r="E407" s="41"/>
      <c r="F407" s="41"/>
      <c r="G407" s="41"/>
    </row>
    <row r="408" spans="1:7" ht="15.75" customHeight="1">
      <c r="A408" s="38"/>
      <c r="B408" s="38"/>
      <c r="C408" s="11" t="s">
        <v>171</v>
      </c>
      <c r="D408" s="41"/>
      <c r="E408" s="41"/>
      <c r="F408" s="41"/>
      <c r="G408" s="41"/>
    </row>
    <row r="409" spans="1:7" ht="21" customHeight="1">
      <c r="A409" s="38" t="s">
        <v>33</v>
      </c>
      <c r="B409" s="38"/>
      <c r="C409" s="11" t="s">
        <v>34</v>
      </c>
      <c r="D409" s="41">
        <v>2000</v>
      </c>
      <c r="E409" s="41">
        <v>2000</v>
      </c>
      <c r="F409" s="41">
        <v>2000</v>
      </c>
      <c r="G409" s="41">
        <v>2000</v>
      </c>
    </row>
    <row r="410" spans="1:7" ht="21" customHeight="1">
      <c r="A410" s="38"/>
      <c r="B410" s="38"/>
      <c r="C410" s="11" t="s">
        <v>165</v>
      </c>
      <c r="D410" s="41"/>
      <c r="E410" s="41"/>
      <c r="F410" s="41"/>
      <c r="G410" s="41"/>
    </row>
    <row r="411" spans="1:7" ht="21" customHeight="1">
      <c r="A411" s="38"/>
      <c r="B411" s="38"/>
      <c r="C411" s="11" t="s">
        <v>166</v>
      </c>
      <c r="D411" s="41"/>
      <c r="E411" s="41"/>
      <c r="F411" s="41"/>
      <c r="G411" s="41"/>
    </row>
    <row r="412" spans="1:7" ht="21" customHeight="1">
      <c r="A412" s="38"/>
      <c r="B412" s="38"/>
      <c r="C412" s="11" t="s">
        <v>167</v>
      </c>
      <c r="D412" s="41"/>
      <c r="E412" s="41"/>
      <c r="F412" s="41"/>
      <c r="G412" s="41"/>
    </row>
    <row r="413" spans="1:7" ht="21" customHeight="1">
      <c r="A413" s="38"/>
      <c r="B413" s="38"/>
      <c r="C413" s="11" t="s">
        <v>168</v>
      </c>
      <c r="D413" s="41"/>
      <c r="E413" s="41"/>
      <c r="F413" s="41"/>
      <c r="G413" s="41"/>
    </row>
    <row r="414" spans="1:7" ht="21" customHeight="1">
      <c r="A414" s="38"/>
      <c r="B414" s="38"/>
      <c r="C414" s="11" t="s">
        <v>169</v>
      </c>
      <c r="D414" s="41"/>
      <c r="E414" s="41"/>
      <c r="F414" s="41"/>
      <c r="G414" s="41"/>
    </row>
    <row r="415" spans="1:7" ht="21" customHeight="1">
      <c r="A415" s="38"/>
      <c r="B415" s="38"/>
      <c r="C415" s="11" t="s">
        <v>170</v>
      </c>
      <c r="D415" s="41"/>
      <c r="E415" s="41"/>
      <c r="F415" s="41"/>
      <c r="G415" s="41"/>
    </row>
    <row r="416" spans="1:7" ht="12.75">
      <c r="A416" s="38" t="s">
        <v>35</v>
      </c>
      <c r="B416" s="38"/>
      <c r="C416" s="11" t="s">
        <v>36</v>
      </c>
      <c r="D416" s="41">
        <v>59000</v>
      </c>
      <c r="E416" s="41">
        <v>59000</v>
      </c>
      <c r="F416" s="41">
        <v>59000</v>
      </c>
      <c r="G416" s="41">
        <v>59000</v>
      </c>
    </row>
    <row r="417" spans="1:7" ht="12.75">
      <c r="A417" s="38"/>
      <c r="B417" s="38"/>
      <c r="C417" s="11" t="s">
        <v>174</v>
      </c>
      <c r="D417" s="41"/>
      <c r="E417" s="41"/>
      <c r="F417" s="41"/>
      <c r="G417" s="41"/>
    </row>
    <row r="418" spans="1:7" ht="18.75" customHeight="1">
      <c r="A418" s="38" t="s">
        <v>21</v>
      </c>
      <c r="B418" s="38"/>
      <c r="C418" s="11" t="s">
        <v>20</v>
      </c>
      <c r="D418" s="41">
        <v>5000</v>
      </c>
      <c r="E418" s="41">
        <v>5000</v>
      </c>
      <c r="F418" s="41">
        <v>5000</v>
      </c>
      <c r="G418" s="41">
        <v>5000</v>
      </c>
    </row>
    <row r="419" spans="1:7" ht="27.75" customHeight="1">
      <c r="A419" s="38"/>
      <c r="B419" s="38"/>
      <c r="C419" s="29" t="s">
        <v>175</v>
      </c>
      <c r="D419" s="41"/>
      <c r="E419" s="41"/>
      <c r="F419" s="41"/>
      <c r="G419" s="41"/>
    </row>
    <row r="420" spans="1:7" ht="12.75">
      <c r="A420" s="39" t="s">
        <v>292</v>
      </c>
      <c r="B420" s="39"/>
      <c r="C420" s="39"/>
      <c r="D420" s="15">
        <f>SUM(D397:D419)</f>
        <v>67000</v>
      </c>
      <c r="E420" s="15">
        <f>SUM(E397:E419)</f>
        <v>67000</v>
      </c>
      <c r="F420" s="15">
        <f>SUM(F397:F419)</f>
        <v>67000</v>
      </c>
      <c r="G420" s="15">
        <f>SUM(G397:G419)</f>
        <v>67000</v>
      </c>
    </row>
    <row r="421" spans="1:7" ht="12.75">
      <c r="A421" s="39" t="s">
        <v>302</v>
      </c>
      <c r="B421" s="39"/>
      <c r="C421" s="39"/>
      <c r="D421" s="15">
        <f>D420+D393+D376+D295</f>
        <v>2259000</v>
      </c>
      <c r="E421" s="15">
        <f>E420+E393+E376+E295</f>
        <v>2259000</v>
      </c>
      <c r="F421" s="15">
        <f>F420+F393+F376+F295</f>
        <v>2259000</v>
      </c>
      <c r="G421" s="15">
        <f>G420+G393+G376+G295</f>
        <v>2259000</v>
      </c>
    </row>
    <row r="422" spans="1:7" ht="12.75">
      <c r="A422" s="16"/>
      <c r="B422" s="16"/>
      <c r="C422" s="16"/>
      <c r="D422" s="16"/>
      <c r="E422" s="1"/>
      <c r="F422" s="1"/>
      <c r="G422" s="1"/>
    </row>
    <row r="423" spans="1:7" ht="18.75" customHeight="1">
      <c r="A423" s="7">
        <v>11</v>
      </c>
      <c r="B423" s="40" t="s">
        <v>37</v>
      </c>
      <c r="C423" s="40"/>
      <c r="D423" s="40"/>
      <c r="E423" s="40"/>
      <c r="F423" s="40"/>
      <c r="G423" s="40"/>
    </row>
    <row r="424" spans="1:7" ht="12.75">
      <c r="A424" s="21">
        <v>11100</v>
      </c>
      <c r="B424" s="40" t="s">
        <v>368</v>
      </c>
      <c r="C424" s="40"/>
      <c r="D424" s="40"/>
      <c r="E424" s="40"/>
      <c r="F424" s="40"/>
      <c r="G424" s="40"/>
    </row>
    <row r="425" spans="1:7" ht="12.75">
      <c r="A425" s="40" t="s">
        <v>284</v>
      </c>
      <c r="B425" s="40"/>
      <c r="C425" s="6" t="s">
        <v>285</v>
      </c>
      <c r="D425" s="6">
        <v>2006</v>
      </c>
      <c r="E425" s="9">
        <v>2007</v>
      </c>
      <c r="F425" s="9">
        <v>2008</v>
      </c>
      <c r="G425" s="9">
        <v>2009</v>
      </c>
    </row>
    <row r="426" spans="1:7" ht="13.5" customHeight="1">
      <c r="A426" s="38" t="s">
        <v>38</v>
      </c>
      <c r="B426" s="38"/>
      <c r="C426" s="11" t="s">
        <v>391</v>
      </c>
      <c r="D426" s="41">
        <v>1000</v>
      </c>
      <c r="E426" s="41">
        <v>1000</v>
      </c>
      <c r="F426" s="41">
        <v>1000</v>
      </c>
      <c r="G426" s="41">
        <v>1000</v>
      </c>
    </row>
    <row r="427" spans="1:7" ht="27.75" customHeight="1">
      <c r="A427" s="38"/>
      <c r="B427" s="38"/>
      <c r="C427" s="11" t="s">
        <v>176</v>
      </c>
      <c r="D427" s="41"/>
      <c r="E427" s="41"/>
      <c r="F427" s="41"/>
      <c r="G427" s="41"/>
    </row>
    <row r="428" spans="1:7" ht="27.75" customHeight="1">
      <c r="A428" s="38" t="s">
        <v>39</v>
      </c>
      <c r="B428" s="38"/>
      <c r="C428" s="11" t="s">
        <v>40</v>
      </c>
      <c r="D428" s="41">
        <v>1000</v>
      </c>
      <c r="E428" s="41">
        <v>1000</v>
      </c>
      <c r="F428" s="41">
        <v>1000</v>
      </c>
      <c r="G428" s="41">
        <v>1000</v>
      </c>
    </row>
    <row r="429" spans="1:7" ht="16.5" customHeight="1">
      <c r="A429" s="38"/>
      <c r="B429" s="38"/>
      <c r="C429" s="11" t="s">
        <v>177</v>
      </c>
      <c r="D429" s="41"/>
      <c r="E429" s="41"/>
      <c r="F429" s="41"/>
      <c r="G429" s="41"/>
    </row>
    <row r="430" spans="1:7" ht="16.5" customHeight="1">
      <c r="A430" s="38"/>
      <c r="B430" s="38"/>
      <c r="C430" s="11" t="s">
        <v>185</v>
      </c>
      <c r="D430" s="41"/>
      <c r="E430" s="41"/>
      <c r="F430" s="41"/>
      <c r="G430" s="41"/>
    </row>
    <row r="431" spans="1:7" ht="16.5" customHeight="1">
      <c r="A431" s="38"/>
      <c r="B431" s="38"/>
      <c r="C431" s="11" t="s">
        <v>479</v>
      </c>
      <c r="D431" s="41"/>
      <c r="E431" s="41"/>
      <c r="F431" s="41"/>
      <c r="G431" s="41"/>
    </row>
    <row r="432" spans="1:7" ht="16.5" customHeight="1">
      <c r="A432" s="38"/>
      <c r="B432" s="38"/>
      <c r="C432" s="11" t="s">
        <v>451</v>
      </c>
      <c r="D432" s="41"/>
      <c r="E432" s="41"/>
      <c r="F432" s="41"/>
      <c r="G432" s="41"/>
    </row>
    <row r="433" spans="1:7" ht="16.5" customHeight="1">
      <c r="A433" s="38"/>
      <c r="B433" s="38"/>
      <c r="C433" s="11" t="s">
        <v>435</v>
      </c>
      <c r="D433" s="41"/>
      <c r="E433" s="41"/>
      <c r="F433" s="41"/>
      <c r="G433" s="41"/>
    </row>
    <row r="434" spans="1:7" ht="16.5" customHeight="1">
      <c r="A434" s="38"/>
      <c r="B434" s="38"/>
      <c r="C434" s="11" t="s">
        <v>178</v>
      </c>
      <c r="D434" s="41"/>
      <c r="E434" s="41"/>
      <c r="F434" s="41"/>
      <c r="G434" s="41"/>
    </row>
    <row r="435" spans="1:7" ht="16.5" customHeight="1">
      <c r="A435" s="38"/>
      <c r="B435" s="38"/>
      <c r="C435" s="11" t="s">
        <v>179</v>
      </c>
      <c r="D435" s="41"/>
      <c r="E435" s="41"/>
      <c r="F435" s="41"/>
      <c r="G435" s="41"/>
    </row>
    <row r="436" spans="1:7" ht="18.75" customHeight="1">
      <c r="A436" s="38"/>
      <c r="B436" s="38"/>
      <c r="C436" s="11" t="s">
        <v>180</v>
      </c>
      <c r="D436" s="41"/>
      <c r="E436" s="41"/>
      <c r="F436" s="41"/>
      <c r="G436" s="41"/>
    </row>
    <row r="437" spans="1:7" ht="14.25" customHeight="1">
      <c r="A437" s="38"/>
      <c r="B437" s="38"/>
      <c r="C437" s="11" t="s">
        <v>181</v>
      </c>
      <c r="D437" s="41"/>
      <c r="E437" s="41"/>
      <c r="F437" s="41"/>
      <c r="G437" s="41"/>
    </row>
    <row r="438" spans="1:7" ht="21" customHeight="1">
      <c r="A438" s="38"/>
      <c r="B438" s="38"/>
      <c r="C438" s="11" t="s">
        <v>182</v>
      </c>
      <c r="D438" s="41"/>
      <c r="E438" s="41"/>
      <c r="F438" s="41"/>
      <c r="G438" s="41"/>
    </row>
    <row r="439" spans="1:7" ht="21" customHeight="1">
      <c r="A439" s="38"/>
      <c r="B439" s="38"/>
      <c r="C439" s="11" t="s">
        <v>186</v>
      </c>
      <c r="D439" s="41"/>
      <c r="E439" s="41"/>
      <c r="F439" s="41"/>
      <c r="G439" s="41"/>
    </row>
    <row r="440" spans="1:7" ht="21" customHeight="1">
      <c r="A440" s="38"/>
      <c r="B440" s="38"/>
      <c r="C440" s="11" t="s">
        <v>183</v>
      </c>
      <c r="D440" s="41"/>
      <c r="E440" s="41"/>
      <c r="F440" s="41"/>
      <c r="G440" s="41"/>
    </row>
    <row r="441" spans="1:7" ht="15" customHeight="1">
      <c r="A441" s="51" t="s">
        <v>292</v>
      </c>
      <c r="B441" s="51"/>
      <c r="C441" s="35"/>
      <c r="D441" s="36">
        <f>D426+D428</f>
        <v>2000</v>
      </c>
      <c r="E441" s="36">
        <f>E426+E428</f>
        <v>2000</v>
      </c>
      <c r="F441" s="36">
        <f>F426+F428</f>
        <v>2000</v>
      </c>
      <c r="G441" s="36">
        <f>G426+G428</f>
        <v>2000</v>
      </c>
    </row>
    <row r="442" spans="1:7" ht="15" customHeight="1">
      <c r="A442" s="45">
        <v>11200</v>
      </c>
      <c r="B442" s="45"/>
      <c r="C442" s="40" t="s">
        <v>309</v>
      </c>
      <c r="D442" s="40"/>
      <c r="E442" s="40"/>
      <c r="F442" s="40"/>
      <c r="G442" s="40"/>
    </row>
    <row r="443" spans="1:7" ht="22.5" customHeight="1">
      <c r="A443" s="46" t="s">
        <v>284</v>
      </c>
      <c r="B443" s="46"/>
      <c r="C443" s="6" t="s">
        <v>285</v>
      </c>
      <c r="D443" s="6">
        <v>2006</v>
      </c>
      <c r="E443" s="9">
        <v>2007</v>
      </c>
      <c r="F443" s="9">
        <v>2008</v>
      </c>
      <c r="G443" s="9">
        <v>2009</v>
      </c>
    </row>
    <row r="444" spans="1:7" ht="12.75" customHeight="1">
      <c r="A444" s="38" t="s">
        <v>41</v>
      </c>
      <c r="B444" s="38"/>
      <c r="C444" s="10" t="s">
        <v>311</v>
      </c>
      <c r="D444" s="41">
        <v>1000</v>
      </c>
      <c r="E444" s="41">
        <v>1000</v>
      </c>
      <c r="F444" s="41">
        <v>1000</v>
      </c>
      <c r="G444" s="41">
        <v>1000</v>
      </c>
    </row>
    <row r="445" spans="1:7" ht="15.75" customHeight="1">
      <c r="A445" s="38"/>
      <c r="B445" s="38"/>
      <c r="C445" s="11" t="s">
        <v>486</v>
      </c>
      <c r="D445" s="41"/>
      <c r="E445" s="41"/>
      <c r="F445" s="41"/>
      <c r="G445" s="41"/>
    </row>
    <row r="446" spans="1:7" ht="12.75">
      <c r="A446" s="40" t="s">
        <v>292</v>
      </c>
      <c r="B446" s="40"/>
      <c r="C446" s="15"/>
      <c r="D446" s="24">
        <f>SUM(D444:D445)</f>
        <v>1000</v>
      </c>
      <c r="E446" s="24">
        <f>SUM(E444:E445)</f>
        <v>1000</v>
      </c>
      <c r="F446" s="24">
        <f>SUM(F444:F445)</f>
        <v>1000</v>
      </c>
      <c r="G446" s="24">
        <f>SUM(G444:G445)</f>
        <v>1000</v>
      </c>
    </row>
    <row r="447" spans="1:7" ht="14.25" customHeight="1">
      <c r="A447" s="45">
        <v>11300</v>
      </c>
      <c r="B447" s="45"/>
      <c r="C447" s="40" t="s">
        <v>42</v>
      </c>
      <c r="D447" s="40"/>
      <c r="E447" s="40"/>
      <c r="F447" s="40"/>
      <c r="G447" s="40"/>
    </row>
    <row r="448" spans="1:7" ht="14.25" customHeight="1">
      <c r="A448" s="40" t="s">
        <v>284</v>
      </c>
      <c r="B448" s="40"/>
      <c r="C448" s="6" t="s">
        <v>285</v>
      </c>
      <c r="D448" s="6">
        <v>2006</v>
      </c>
      <c r="E448" s="9">
        <v>2007</v>
      </c>
      <c r="F448" s="9">
        <v>2008</v>
      </c>
      <c r="G448" s="9">
        <v>2009</v>
      </c>
    </row>
    <row r="449" spans="1:7" ht="14.25" customHeight="1">
      <c r="A449" s="38" t="s">
        <v>43</v>
      </c>
      <c r="B449" s="38"/>
      <c r="C449" s="11" t="s">
        <v>44</v>
      </c>
      <c r="D449" s="41">
        <v>70000</v>
      </c>
      <c r="E449" s="41">
        <v>70000</v>
      </c>
      <c r="F449" s="41">
        <v>70000</v>
      </c>
      <c r="G449" s="41">
        <v>70000</v>
      </c>
    </row>
    <row r="450" spans="1:7" ht="15.75" customHeight="1">
      <c r="A450" s="38"/>
      <c r="B450" s="38"/>
      <c r="C450" s="11" t="s">
        <v>184</v>
      </c>
      <c r="D450" s="41"/>
      <c r="E450" s="41"/>
      <c r="F450" s="41"/>
      <c r="G450" s="41"/>
    </row>
    <row r="451" spans="1:7" ht="12.75">
      <c r="A451" s="47" t="s">
        <v>292</v>
      </c>
      <c r="B451" s="47"/>
      <c r="C451" s="15"/>
      <c r="D451" s="24">
        <f>SUM(D449:D450)</f>
        <v>70000</v>
      </c>
      <c r="E451" s="24">
        <f>SUM(E449:E450)</f>
        <v>70000</v>
      </c>
      <c r="F451" s="24">
        <f>SUM(F449:F450)</f>
        <v>70000</v>
      </c>
      <c r="G451" s="24">
        <f>SUM(G449:G450)</f>
        <v>70000</v>
      </c>
    </row>
    <row r="452" spans="1:7" ht="12.75">
      <c r="A452" s="22"/>
      <c r="B452" s="1"/>
      <c r="C452" s="1"/>
      <c r="D452" s="1"/>
      <c r="E452" s="1"/>
      <c r="F452" s="1"/>
      <c r="G452" s="1"/>
    </row>
    <row r="453" spans="1:7" ht="14.25" customHeight="1">
      <c r="A453" s="21">
        <v>11400</v>
      </c>
      <c r="B453" s="40" t="s">
        <v>45</v>
      </c>
      <c r="C453" s="40"/>
      <c r="D453" s="40"/>
      <c r="E453" s="40"/>
      <c r="F453" s="40"/>
      <c r="G453" s="40"/>
    </row>
    <row r="454" spans="1:7" ht="13.5" customHeight="1">
      <c r="A454" s="40" t="s">
        <v>284</v>
      </c>
      <c r="B454" s="40"/>
      <c r="C454" s="6" t="s">
        <v>285</v>
      </c>
      <c r="D454" s="6">
        <v>2006</v>
      </c>
      <c r="E454" s="9">
        <v>2007</v>
      </c>
      <c r="F454" s="9">
        <v>2008</v>
      </c>
      <c r="G454" s="9">
        <v>2009</v>
      </c>
    </row>
    <row r="455" spans="1:7" ht="15.75" customHeight="1">
      <c r="A455" s="38" t="s">
        <v>46</v>
      </c>
      <c r="B455" s="38"/>
      <c r="C455" s="11" t="s">
        <v>47</v>
      </c>
      <c r="D455" s="41">
        <v>30000</v>
      </c>
      <c r="E455" s="41">
        <v>30000</v>
      </c>
      <c r="F455" s="41">
        <v>30000</v>
      </c>
      <c r="G455" s="41">
        <v>30000</v>
      </c>
    </row>
    <row r="456" spans="1:7" ht="15.75" customHeight="1">
      <c r="A456" s="38"/>
      <c r="B456" s="38"/>
      <c r="C456" s="11" t="s">
        <v>177</v>
      </c>
      <c r="D456" s="41"/>
      <c r="E456" s="41"/>
      <c r="F456" s="41"/>
      <c r="G456" s="41"/>
    </row>
    <row r="457" spans="1:7" ht="15.75" customHeight="1">
      <c r="A457" s="38"/>
      <c r="B457" s="38"/>
      <c r="C457" s="11" t="s">
        <v>185</v>
      </c>
      <c r="D457" s="41"/>
      <c r="E457" s="41"/>
      <c r="F457" s="41"/>
      <c r="G457" s="41"/>
    </row>
    <row r="458" spans="1:7" ht="15.75" customHeight="1">
      <c r="A458" s="38"/>
      <c r="B458" s="38"/>
      <c r="C458" s="11" t="s">
        <v>479</v>
      </c>
      <c r="D458" s="41"/>
      <c r="E458" s="41"/>
      <c r="F458" s="41"/>
      <c r="G458" s="41"/>
    </row>
    <row r="459" spans="1:7" ht="15.75" customHeight="1">
      <c r="A459" s="38"/>
      <c r="B459" s="38"/>
      <c r="C459" s="11" t="s">
        <v>451</v>
      </c>
      <c r="D459" s="41"/>
      <c r="E459" s="41"/>
      <c r="F459" s="41"/>
      <c r="G459" s="41"/>
    </row>
    <row r="460" spans="1:7" ht="15.75" customHeight="1">
      <c r="A460" s="38"/>
      <c r="B460" s="38"/>
      <c r="C460" s="11" t="s">
        <v>435</v>
      </c>
      <c r="D460" s="41"/>
      <c r="E460" s="41"/>
      <c r="F460" s="41"/>
      <c r="G460" s="41"/>
    </row>
    <row r="461" spans="1:7" ht="15.75" customHeight="1">
      <c r="A461" s="38"/>
      <c r="B461" s="38"/>
      <c r="C461" s="11" t="s">
        <v>178</v>
      </c>
      <c r="D461" s="41"/>
      <c r="E461" s="41"/>
      <c r="F461" s="41"/>
      <c r="G461" s="41"/>
    </row>
    <row r="462" spans="1:7" ht="15.75" customHeight="1">
      <c r="A462" s="38"/>
      <c r="B462" s="38"/>
      <c r="C462" s="11" t="s">
        <v>179</v>
      </c>
      <c r="D462" s="41"/>
      <c r="E462" s="41"/>
      <c r="F462" s="41"/>
      <c r="G462" s="41"/>
    </row>
    <row r="463" spans="1:7" ht="15.75" customHeight="1">
      <c r="A463" s="38"/>
      <c r="B463" s="38"/>
      <c r="C463" s="11" t="s">
        <v>180</v>
      </c>
      <c r="D463" s="41"/>
      <c r="E463" s="41"/>
      <c r="F463" s="41"/>
      <c r="G463" s="41"/>
    </row>
    <row r="464" spans="1:7" ht="15.75" customHeight="1">
      <c r="A464" s="38"/>
      <c r="B464" s="38"/>
      <c r="C464" s="11" t="s">
        <v>181</v>
      </c>
      <c r="D464" s="41"/>
      <c r="E464" s="41"/>
      <c r="F464" s="41"/>
      <c r="G464" s="41"/>
    </row>
    <row r="465" spans="1:7" ht="15.75" customHeight="1">
      <c r="A465" s="38"/>
      <c r="B465" s="38"/>
      <c r="C465" s="11" t="s">
        <v>182</v>
      </c>
      <c r="D465" s="41"/>
      <c r="E465" s="41"/>
      <c r="F465" s="41"/>
      <c r="G465" s="41"/>
    </row>
    <row r="466" spans="1:7" ht="15.75" customHeight="1">
      <c r="A466" s="38"/>
      <c r="B466" s="38"/>
      <c r="C466" s="11" t="s">
        <v>186</v>
      </c>
      <c r="D466" s="41"/>
      <c r="E466" s="41"/>
      <c r="F466" s="41"/>
      <c r="G466" s="41"/>
    </row>
    <row r="467" spans="1:7" ht="15.75" customHeight="1">
      <c r="A467" s="38"/>
      <c r="B467" s="38"/>
      <c r="C467" s="11" t="s">
        <v>183</v>
      </c>
      <c r="D467" s="41"/>
      <c r="E467" s="41"/>
      <c r="F467" s="41"/>
      <c r="G467" s="41"/>
    </row>
    <row r="468" spans="1:7" ht="18" customHeight="1">
      <c r="A468" s="38" t="s">
        <v>48</v>
      </c>
      <c r="B468" s="38"/>
      <c r="C468" s="11" t="s">
        <v>49</v>
      </c>
      <c r="D468" s="41">
        <v>50000</v>
      </c>
      <c r="E468" s="41">
        <v>50000</v>
      </c>
      <c r="F468" s="41">
        <v>50000</v>
      </c>
      <c r="G468" s="41">
        <v>50000</v>
      </c>
    </row>
    <row r="469" spans="1:7" ht="18" customHeight="1">
      <c r="A469" s="38"/>
      <c r="B469" s="38"/>
      <c r="C469" s="11" t="s">
        <v>187</v>
      </c>
      <c r="D469" s="41"/>
      <c r="E469" s="41"/>
      <c r="F469" s="41"/>
      <c r="G469" s="41"/>
    </row>
    <row r="470" spans="1:7" ht="18" customHeight="1">
      <c r="A470" s="38"/>
      <c r="B470" s="38"/>
      <c r="C470" s="11" t="s">
        <v>188</v>
      </c>
      <c r="D470" s="41"/>
      <c r="E470" s="41"/>
      <c r="F470" s="41"/>
      <c r="G470" s="41"/>
    </row>
    <row r="471" spans="1:7" ht="18" customHeight="1">
      <c r="A471" s="38"/>
      <c r="B471" s="38"/>
      <c r="C471" s="11" t="s">
        <v>189</v>
      </c>
      <c r="D471" s="41"/>
      <c r="E471" s="41"/>
      <c r="F471" s="41"/>
      <c r="G471" s="41"/>
    </row>
    <row r="472" spans="1:7" ht="18" customHeight="1">
      <c r="A472" s="38"/>
      <c r="B472" s="38"/>
      <c r="C472" s="11" t="s">
        <v>190</v>
      </c>
      <c r="D472" s="41"/>
      <c r="E472" s="41"/>
      <c r="F472" s="41"/>
      <c r="G472" s="41"/>
    </row>
    <row r="473" spans="1:7" ht="18" customHeight="1">
      <c r="A473" s="38"/>
      <c r="B473" s="38"/>
      <c r="C473" s="11" t="s">
        <v>191</v>
      </c>
      <c r="D473" s="41"/>
      <c r="E473" s="41"/>
      <c r="F473" s="41"/>
      <c r="G473" s="41"/>
    </row>
    <row r="474" spans="1:7" ht="18" customHeight="1">
      <c r="A474" s="38"/>
      <c r="B474" s="38"/>
      <c r="C474" s="11" t="s">
        <v>192</v>
      </c>
      <c r="D474" s="41"/>
      <c r="E474" s="41"/>
      <c r="F474" s="41"/>
      <c r="G474" s="41"/>
    </row>
    <row r="475" spans="1:7" ht="17.25" customHeight="1">
      <c r="A475" s="38" t="s">
        <v>50</v>
      </c>
      <c r="B475" s="38"/>
      <c r="C475" s="11" t="s">
        <v>51</v>
      </c>
      <c r="D475" s="41">
        <v>40000</v>
      </c>
      <c r="E475" s="41">
        <v>40000</v>
      </c>
      <c r="F475" s="41">
        <v>40000</v>
      </c>
      <c r="G475" s="41">
        <v>40000</v>
      </c>
    </row>
    <row r="476" spans="1:7" ht="17.25" customHeight="1">
      <c r="A476" s="38"/>
      <c r="B476" s="38"/>
      <c r="C476" s="11" t="s">
        <v>193</v>
      </c>
      <c r="D476" s="41"/>
      <c r="E476" s="41"/>
      <c r="F476" s="41"/>
      <c r="G476" s="41"/>
    </row>
    <row r="477" spans="1:7" ht="17.25" customHeight="1">
      <c r="A477" s="38"/>
      <c r="B477" s="38"/>
      <c r="C477" s="11" t="s">
        <v>194</v>
      </c>
      <c r="D477" s="41"/>
      <c r="E477" s="41"/>
      <c r="F477" s="41"/>
      <c r="G477" s="41"/>
    </row>
    <row r="478" spans="1:7" ht="17.25" customHeight="1">
      <c r="A478" s="38"/>
      <c r="B478" s="38"/>
      <c r="C478" s="11" t="s">
        <v>195</v>
      </c>
      <c r="D478" s="41"/>
      <c r="E478" s="41"/>
      <c r="F478" s="41"/>
      <c r="G478" s="41"/>
    </row>
    <row r="479" spans="1:7" ht="17.25" customHeight="1">
      <c r="A479" s="38"/>
      <c r="B479" s="38"/>
      <c r="C479" s="11" t="s">
        <v>196</v>
      </c>
      <c r="D479" s="41"/>
      <c r="E479" s="41"/>
      <c r="F479" s="41"/>
      <c r="G479" s="41"/>
    </row>
    <row r="480" spans="1:7" ht="23.25" customHeight="1">
      <c r="A480" s="38" t="s">
        <v>52</v>
      </c>
      <c r="B480" s="38"/>
      <c r="C480" s="11" t="s">
        <v>53</v>
      </c>
      <c r="D480" s="41">
        <v>60000</v>
      </c>
      <c r="E480" s="41">
        <v>60000</v>
      </c>
      <c r="F480" s="41">
        <v>60000</v>
      </c>
      <c r="G480" s="41">
        <v>60000</v>
      </c>
    </row>
    <row r="481" spans="1:7" ht="23.25" customHeight="1">
      <c r="A481" s="38"/>
      <c r="B481" s="38"/>
      <c r="C481" s="11" t="s">
        <v>197</v>
      </c>
      <c r="D481" s="41"/>
      <c r="E481" s="41"/>
      <c r="F481" s="41"/>
      <c r="G481" s="41"/>
    </row>
    <row r="482" spans="1:7" ht="23.25" customHeight="1">
      <c r="A482" s="38"/>
      <c r="B482" s="38"/>
      <c r="C482" s="11" t="s">
        <v>198</v>
      </c>
      <c r="D482" s="41"/>
      <c r="E482" s="41"/>
      <c r="F482" s="41"/>
      <c r="G482" s="41"/>
    </row>
    <row r="483" spans="1:7" ht="23.25" customHeight="1">
      <c r="A483" s="38"/>
      <c r="B483" s="38"/>
      <c r="C483" s="11" t="s">
        <v>199</v>
      </c>
      <c r="D483" s="41"/>
      <c r="E483" s="41"/>
      <c r="F483" s="41"/>
      <c r="G483" s="41"/>
    </row>
    <row r="484" spans="1:7" ht="18.75" customHeight="1">
      <c r="A484" s="38" t="s">
        <v>54</v>
      </c>
      <c r="B484" s="38"/>
      <c r="C484" s="11" t="s">
        <v>55</v>
      </c>
      <c r="D484" s="41">
        <v>30000</v>
      </c>
      <c r="E484" s="41">
        <v>30000</v>
      </c>
      <c r="F484" s="41">
        <v>30000</v>
      </c>
      <c r="G484" s="41">
        <v>30000</v>
      </c>
    </row>
    <row r="485" spans="1:7" ht="20.25" customHeight="1">
      <c r="A485" s="38"/>
      <c r="B485" s="38"/>
      <c r="C485" s="11" t="s">
        <v>56</v>
      </c>
      <c r="D485" s="41"/>
      <c r="E485" s="41"/>
      <c r="F485" s="41"/>
      <c r="G485" s="41"/>
    </row>
    <row r="486" spans="1:7" ht="17.25" customHeight="1">
      <c r="A486" s="38" t="s">
        <v>57</v>
      </c>
      <c r="B486" s="38"/>
      <c r="C486" s="11" t="s">
        <v>58</v>
      </c>
      <c r="D486" s="41">
        <v>99000</v>
      </c>
      <c r="E486" s="41">
        <v>99000</v>
      </c>
      <c r="F486" s="41">
        <v>99000</v>
      </c>
      <c r="G486" s="41">
        <v>99000</v>
      </c>
    </row>
    <row r="487" spans="1:7" ht="18" customHeight="1">
      <c r="A487" s="38"/>
      <c r="B487" s="38"/>
      <c r="C487" s="11" t="s">
        <v>200</v>
      </c>
      <c r="D487" s="41"/>
      <c r="E487" s="41"/>
      <c r="F487" s="41"/>
      <c r="G487" s="41"/>
    </row>
    <row r="488" spans="1:7" ht="17.25" customHeight="1">
      <c r="A488" s="38" t="s">
        <v>59</v>
      </c>
      <c r="B488" s="38"/>
      <c r="C488" s="11" t="s">
        <v>60</v>
      </c>
      <c r="D488" s="41">
        <v>1000</v>
      </c>
      <c r="E488" s="41">
        <v>1000</v>
      </c>
      <c r="F488" s="41">
        <v>1000</v>
      </c>
      <c r="G488" s="41">
        <v>1000</v>
      </c>
    </row>
    <row r="489" spans="1:7" ht="20.25" customHeight="1">
      <c r="A489" s="38"/>
      <c r="B489" s="38"/>
      <c r="C489" s="11" t="s">
        <v>201</v>
      </c>
      <c r="D489" s="41"/>
      <c r="E489" s="41"/>
      <c r="F489" s="41"/>
      <c r="G489" s="41"/>
    </row>
    <row r="490" spans="1:7" ht="12.75">
      <c r="A490" s="39" t="s">
        <v>292</v>
      </c>
      <c r="B490" s="39"/>
      <c r="C490" s="39"/>
      <c r="D490" s="15">
        <f>SUM(D455:D489)</f>
        <v>310000</v>
      </c>
      <c r="E490" s="15">
        <f>SUM(E455:E489)</f>
        <v>310000</v>
      </c>
      <c r="F490" s="15">
        <f>SUM(F455:F489)</f>
        <v>310000</v>
      </c>
      <c r="G490" s="15">
        <f>SUM(G455:G489)</f>
        <v>310000</v>
      </c>
    </row>
    <row r="491" spans="1:7" ht="12.75">
      <c r="A491" s="16"/>
      <c r="B491" s="16"/>
      <c r="C491" s="16"/>
      <c r="D491" s="16"/>
      <c r="E491" s="1"/>
      <c r="F491" s="1"/>
      <c r="G491" s="1"/>
    </row>
    <row r="492" spans="1:7" ht="22.5" customHeight="1">
      <c r="A492" s="21">
        <v>11500</v>
      </c>
      <c r="B492" s="40" t="s">
        <v>61</v>
      </c>
      <c r="C492" s="40"/>
      <c r="D492" s="40"/>
      <c r="E492" s="40"/>
      <c r="F492" s="40"/>
      <c r="G492" s="40"/>
    </row>
    <row r="493" spans="1:7" ht="12.75">
      <c r="A493" s="40" t="s">
        <v>284</v>
      </c>
      <c r="B493" s="40"/>
      <c r="C493" s="6" t="s">
        <v>285</v>
      </c>
      <c r="D493" s="6">
        <v>2006</v>
      </c>
      <c r="E493" s="9">
        <v>2007</v>
      </c>
      <c r="F493" s="9">
        <v>2008</v>
      </c>
      <c r="G493" s="9">
        <v>2009</v>
      </c>
    </row>
    <row r="494" spans="1:7" ht="19.5" customHeight="1">
      <c r="A494" s="38" t="s">
        <v>62</v>
      </c>
      <c r="B494" s="38"/>
      <c r="C494" s="11" t="s">
        <v>63</v>
      </c>
      <c r="D494" s="41">
        <v>30000</v>
      </c>
      <c r="E494" s="41">
        <v>30000</v>
      </c>
      <c r="F494" s="41">
        <v>30000</v>
      </c>
      <c r="G494" s="41">
        <v>30000</v>
      </c>
    </row>
    <row r="495" spans="1:7" ht="19.5" customHeight="1">
      <c r="A495" s="38"/>
      <c r="B495" s="38"/>
      <c r="C495" s="11" t="s">
        <v>202</v>
      </c>
      <c r="D495" s="41"/>
      <c r="E495" s="41"/>
      <c r="F495" s="41"/>
      <c r="G495" s="41"/>
    </row>
    <row r="496" spans="1:7" ht="19.5" customHeight="1">
      <c r="A496" s="38"/>
      <c r="B496" s="38"/>
      <c r="C496" s="11" t="s">
        <v>203</v>
      </c>
      <c r="D496" s="41"/>
      <c r="E496" s="41"/>
      <c r="F496" s="41"/>
      <c r="G496" s="41"/>
    </row>
    <row r="497" spans="1:7" ht="19.5" customHeight="1">
      <c r="A497" s="38"/>
      <c r="B497" s="38"/>
      <c r="C497" s="11" t="s">
        <v>204</v>
      </c>
      <c r="D497" s="41"/>
      <c r="E497" s="41"/>
      <c r="F497" s="41"/>
      <c r="G497" s="41"/>
    </row>
    <row r="498" spans="1:7" ht="19.5" customHeight="1">
      <c r="A498" s="38"/>
      <c r="B498" s="38"/>
      <c r="C498" s="11" t="s">
        <v>205</v>
      </c>
      <c r="D498" s="41"/>
      <c r="E498" s="41"/>
      <c r="F498" s="41"/>
      <c r="G498" s="41"/>
    </row>
    <row r="499" spans="1:7" ht="18.75" customHeight="1">
      <c r="A499" s="38" t="s">
        <v>64</v>
      </c>
      <c r="B499" s="38"/>
      <c r="C499" s="11" t="s">
        <v>65</v>
      </c>
      <c r="D499" s="41">
        <v>9000</v>
      </c>
      <c r="E499" s="41">
        <v>9000</v>
      </c>
      <c r="F499" s="41">
        <v>9000</v>
      </c>
      <c r="G499" s="41">
        <v>9000</v>
      </c>
    </row>
    <row r="500" spans="1:7" ht="20.25" customHeight="1">
      <c r="A500" s="38"/>
      <c r="B500" s="38"/>
      <c r="C500" s="11" t="s">
        <v>206</v>
      </c>
      <c r="D500" s="41"/>
      <c r="E500" s="41"/>
      <c r="F500" s="41"/>
      <c r="G500" s="41"/>
    </row>
    <row r="501" spans="1:7" ht="18" customHeight="1">
      <c r="A501" s="38" t="s">
        <v>66</v>
      </c>
      <c r="B501" s="38"/>
      <c r="C501" s="11" t="s">
        <v>67</v>
      </c>
      <c r="D501" s="41">
        <v>5000</v>
      </c>
      <c r="E501" s="41">
        <v>5000</v>
      </c>
      <c r="F501" s="41">
        <v>5000</v>
      </c>
      <c r="G501" s="41">
        <v>5000</v>
      </c>
    </row>
    <row r="502" spans="1:7" ht="18" customHeight="1">
      <c r="A502" s="38"/>
      <c r="B502" s="38"/>
      <c r="C502" s="11" t="s">
        <v>177</v>
      </c>
      <c r="D502" s="41"/>
      <c r="E502" s="41"/>
      <c r="F502" s="41"/>
      <c r="G502" s="41"/>
    </row>
    <row r="503" spans="1:7" ht="18" customHeight="1">
      <c r="A503" s="38"/>
      <c r="B503" s="38"/>
      <c r="C503" s="11" t="s">
        <v>185</v>
      </c>
      <c r="D503" s="41"/>
      <c r="E503" s="41"/>
      <c r="F503" s="41"/>
      <c r="G503" s="41"/>
    </row>
    <row r="504" spans="1:7" ht="18" customHeight="1">
      <c r="A504" s="38"/>
      <c r="B504" s="38"/>
      <c r="C504" s="11" t="s">
        <v>479</v>
      </c>
      <c r="D504" s="41"/>
      <c r="E504" s="41"/>
      <c r="F504" s="41"/>
      <c r="G504" s="41"/>
    </row>
    <row r="505" spans="1:7" ht="18" customHeight="1">
      <c r="A505" s="38"/>
      <c r="B505" s="38"/>
      <c r="C505" s="11" t="s">
        <v>451</v>
      </c>
      <c r="D505" s="41"/>
      <c r="E505" s="41"/>
      <c r="F505" s="41"/>
      <c r="G505" s="41"/>
    </row>
    <row r="506" spans="1:7" ht="18" customHeight="1">
      <c r="A506" s="38"/>
      <c r="B506" s="38"/>
      <c r="C506" s="11" t="s">
        <v>435</v>
      </c>
      <c r="D506" s="41"/>
      <c r="E506" s="41"/>
      <c r="F506" s="41"/>
      <c r="G506" s="41"/>
    </row>
    <row r="507" spans="1:7" ht="18" customHeight="1">
      <c r="A507" s="38"/>
      <c r="B507" s="38"/>
      <c r="C507" s="11" t="s">
        <v>178</v>
      </c>
      <c r="D507" s="41"/>
      <c r="E507" s="41"/>
      <c r="F507" s="41"/>
      <c r="G507" s="41"/>
    </row>
    <row r="508" spans="1:7" ht="18" customHeight="1">
      <c r="A508" s="38"/>
      <c r="B508" s="38"/>
      <c r="C508" s="11" t="s">
        <v>179</v>
      </c>
      <c r="D508" s="41"/>
      <c r="E508" s="41"/>
      <c r="F508" s="41"/>
      <c r="G508" s="41"/>
    </row>
    <row r="509" spans="1:7" ht="18" customHeight="1">
      <c r="A509" s="38"/>
      <c r="B509" s="38"/>
      <c r="C509" s="11" t="s">
        <v>180</v>
      </c>
      <c r="D509" s="41"/>
      <c r="E509" s="41"/>
      <c r="F509" s="41"/>
      <c r="G509" s="41"/>
    </row>
    <row r="510" spans="1:7" ht="18" customHeight="1">
      <c r="A510" s="38"/>
      <c r="B510" s="38"/>
      <c r="C510" s="11" t="s">
        <v>186</v>
      </c>
      <c r="D510" s="41"/>
      <c r="E510" s="41"/>
      <c r="F510" s="41"/>
      <c r="G510" s="41"/>
    </row>
    <row r="511" spans="1:7" ht="24.75" customHeight="1">
      <c r="A511" s="38" t="s">
        <v>68</v>
      </c>
      <c r="B511" s="38"/>
      <c r="C511" s="11" t="s">
        <v>219</v>
      </c>
      <c r="D511" s="41">
        <v>10000</v>
      </c>
      <c r="E511" s="41">
        <v>10000</v>
      </c>
      <c r="F511" s="41">
        <v>10000</v>
      </c>
      <c r="G511" s="41">
        <v>10000</v>
      </c>
    </row>
    <row r="512" spans="1:7" ht="16.5" customHeight="1">
      <c r="A512" s="38"/>
      <c r="B512" s="38"/>
      <c r="C512" s="11" t="s">
        <v>506</v>
      </c>
      <c r="D512" s="41"/>
      <c r="E512" s="41"/>
      <c r="F512" s="41"/>
      <c r="G512" s="41"/>
    </row>
    <row r="513" spans="1:7" ht="16.5" customHeight="1">
      <c r="A513" s="38"/>
      <c r="B513" s="38"/>
      <c r="C513" s="11" t="s">
        <v>207</v>
      </c>
      <c r="D513" s="41"/>
      <c r="E513" s="41"/>
      <c r="F513" s="41"/>
      <c r="G513" s="41"/>
    </row>
    <row r="514" spans="1:7" ht="15.75" customHeight="1">
      <c r="A514" s="38"/>
      <c r="B514" s="38"/>
      <c r="C514" s="11" t="s">
        <v>505</v>
      </c>
      <c r="D514" s="41"/>
      <c r="E514" s="41"/>
      <c r="F514" s="41"/>
      <c r="G514" s="41"/>
    </row>
    <row r="515" spans="1:7" ht="21" customHeight="1">
      <c r="A515" s="38" t="s">
        <v>220</v>
      </c>
      <c r="B515" s="38"/>
      <c r="C515" s="11" t="s">
        <v>221</v>
      </c>
      <c r="D515" s="41">
        <v>40000</v>
      </c>
      <c r="E515" s="41">
        <v>40000</v>
      </c>
      <c r="F515" s="41">
        <v>40000</v>
      </c>
      <c r="G515" s="41">
        <v>40000</v>
      </c>
    </row>
    <row r="516" spans="1:7" ht="13.5" customHeight="1">
      <c r="A516" s="38"/>
      <c r="B516" s="38"/>
      <c r="C516" s="11" t="s">
        <v>209</v>
      </c>
      <c r="D516" s="41"/>
      <c r="E516" s="41"/>
      <c r="F516" s="41"/>
      <c r="G516" s="41"/>
    </row>
    <row r="517" spans="1:7" ht="13.5" customHeight="1">
      <c r="A517" s="38"/>
      <c r="B517" s="38"/>
      <c r="C517" s="11" t="s">
        <v>208</v>
      </c>
      <c r="D517" s="41"/>
      <c r="E517" s="41"/>
      <c r="F517" s="41"/>
      <c r="G517" s="41"/>
    </row>
    <row r="518" spans="1:7" ht="15" customHeight="1">
      <c r="A518" s="38"/>
      <c r="B518" s="38"/>
      <c r="C518" s="11" t="s">
        <v>210</v>
      </c>
      <c r="D518" s="41"/>
      <c r="E518" s="41"/>
      <c r="F518" s="41"/>
      <c r="G518" s="41"/>
    </row>
    <row r="519" spans="1:7" ht="16.5" customHeight="1">
      <c r="A519" s="38" t="s">
        <v>222</v>
      </c>
      <c r="B519" s="38"/>
      <c r="C519" s="11" t="s">
        <v>223</v>
      </c>
      <c r="D519" s="41">
        <v>40000</v>
      </c>
      <c r="E519" s="41">
        <v>40000</v>
      </c>
      <c r="F519" s="41">
        <v>40000</v>
      </c>
      <c r="G519" s="41">
        <v>40000</v>
      </c>
    </row>
    <row r="520" spans="1:7" ht="17.25" customHeight="1">
      <c r="A520" s="38"/>
      <c r="B520" s="38"/>
      <c r="C520" s="11" t="s">
        <v>211</v>
      </c>
      <c r="D520" s="41"/>
      <c r="E520" s="41"/>
      <c r="F520" s="41"/>
      <c r="G520" s="41"/>
    </row>
    <row r="521" spans="1:7" ht="15" customHeight="1">
      <c r="A521" s="38" t="s">
        <v>224</v>
      </c>
      <c r="B521" s="38"/>
      <c r="C521" s="11" t="s">
        <v>225</v>
      </c>
      <c r="D521" s="41">
        <v>103000</v>
      </c>
      <c r="E521" s="41">
        <v>103000</v>
      </c>
      <c r="F521" s="41">
        <v>103000</v>
      </c>
      <c r="G521" s="41">
        <v>103000</v>
      </c>
    </row>
    <row r="522" spans="1:7" ht="17.25" customHeight="1">
      <c r="A522" s="38"/>
      <c r="B522" s="38"/>
      <c r="C522" s="11" t="s">
        <v>212</v>
      </c>
      <c r="D522" s="41"/>
      <c r="E522" s="41"/>
      <c r="F522" s="41"/>
      <c r="G522" s="41"/>
    </row>
    <row r="523" spans="1:7" ht="15.75" customHeight="1">
      <c r="A523" s="38" t="s">
        <v>226</v>
      </c>
      <c r="B523" s="38"/>
      <c r="C523" s="11" t="s">
        <v>227</v>
      </c>
      <c r="D523" s="41">
        <v>68000</v>
      </c>
      <c r="E523" s="41">
        <v>68000</v>
      </c>
      <c r="F523" s="41">
        <v>68000</v>
      </c>
      <c r="G523" s="41">
        <v>68000</v>
      </c>
    </row>
    <row r="524" spans="1:7" ht="15.75" customHeight="1">
      <c r="A524" s="38"/>
      <c r="B524" s="38"/>
      <c r="C524" s="11" t="s">
        <v>213</v>
      </c>
      <c r="D524" s="41"/>
      <c r="E524" s="41"/>
      <c r="F524" s="41"/>
      <c r="G524" s="41"/>
    </row>
    <row r="525" spans="1:7" ht="15.75" customHeight="1">
      <c r="A525" s="38"/>
      <c r="B525" s="38"/>
      <c r="C525" s="11" t="s">
        <v>214</v>
      </c>
      <c r="D525" s="41"/>
      <c r="E525" s="41"/>
      <c r="F525" s="41"/>
      <c r="G525" s="41"/>
    </row>
    <row r="526" spans="1:7" ht="15.75" customHeight="1">
      <c r="A526" s="38"/>
      <c r="B526" s="38"/>
      <c r="C526" s="11" t="s">
        <v>215</v>
      </c>
      <c r="D526" s="41"/>
      <c r="E526" s="41"/>
      <c r="F526" s="41"/>
      <c r="G526" s="41"/>
    </row>
    <row r="527" spans="1:7" ht="26.25" customHeight="1">
      <c r="A527" s="38" t="s">
        <v>280</v>
      </c>
      <c r="B527" s="38"/>
      <c r="C527" s="11" t="s">
        <v>279</v>
      </c>
      <c r="D527" s="41">
        <v>25000</v>
      </c>
      <c r="E527" s="41">
        <v>25000</v>
      </c>
      <c r="F527" s="41">
        <v>25000</v>
      </c>
      <c r="G527" s="41">
        <v>25000</v>
      </c>
    </row>
    <row r="528" spans="1:7" ht="15.75" customHeight="1">
      <c r="A528" s="38"/>
      <c r="B528" s="38"/>
      <c r="C528" s="11" t="s">
        <v>209</v>
      </c>
      <c r="D528" s="41"/>
      <c r="E528" s="41"/>
      <c r="F528" s="41"/>
      <c r="G528" s="41"/>
    </row>
    <row r="529" spans="1:7" ht="15" customHeight="1">
      <c r="A529" s="38"/>
      <c r="B529" s="38"/>
      <c r="C529" s="11" t="s">
        <v>208</v>
      </c>
      <c r="D529" s="41"/>
      <c r="E529" s="41"/>
      <c r="F529" s="41"/>
      <c r="G529" s="41"/>
    </row>
    <row r="530" spans="1:7" ht="15" customHeight="1">
      <c r="A530" s="38"/>
      <c r="B530" s="38"/>
      <c r="C530" s="11" t="s">
        <v>210</v>
      </c>
      <c r="D530" s="41"/>
      <c r="E530" s="41"/>
      <c r="F530" s="41"/>
      <c r="G530" s="41"/>
    </row>
    <row r="531" spans="1:7" ht="12.75">
      <c r="A531" s="39" t="s">
        <v>292</v>
      </c>
      <c r="B531" s="39"/>
      <c r="C531" s="39"/>
      <c r="D531" s="15">
        <f>SUM(D494:D530)</f>
        <v>330000</v>
      </c>
      <c r="E531" s="15">
        <f>SUM(E494:E530)</f>
        <v>330000</v>
      </c>
      <c r="F531" s="15">
        <f>SUM(F494:F530)</f>
        <v>330000</v>
      </c>
      <c r="G531" s="15">
        <f>SUM(G494:G530)</f>
        <v>330000</v>
      </c>
    </row>
    <row r="532" spans="1:7" ht="12.75">
      <c r="A532" s="16"/>
      <c r="B532" s="16"/>
      <c r="C532" s="16"/>
      <c r="D532" s="16"/>
      <c r="E532" s="1"/>
      <c r="F532" s="1"/>
      <c r="G532" s="1"/>
    </row>
    <row r="533" spans="1:7" ht="12.75">
      <c r="A533" s="21">
        <v>11600</v>
      </c>
      <c r="B533" s="40" t="s">
        <v>228</v>
      </c>
      <c r="C533" s="40"/>
      <c r="D533" s="40"/>
      <c r="E533" s="40"/>
      <c r="F533" s="40"/>
      <c r="G533" s="40"/>
    </row>
    <row r="534" spans="1:7" ht="12.75">
      <c r="A534" s="40" t="s">
        <v>284</v>
      </c>
      <c r="B534" s="40"/>
      <c r="C534" s="6" t="s">
        <v>285</v>
      </c>
      <c r="D534" s="6">
        <v>2006</v>
      </c>
      <c r="E534" s="9">
        <v>2007</v>
      </c>
      <c r="F534" s="9">
        <v>2008</v>
      </c>
      <c r="G534" s="9">
        <v>2009</v>
      </c>
    </row>
    <row r="535" spans="1:7" ht="12.75" customHeight="1">
      <c r="A535" s="38" t="s">
        <v>229</v>
      </c>
      <c r="B535" s="38"/>
      <c r="C535" s="11" t="s">
        <v>230</v>
      </c>
      <c r="D535" s="41">
        <v>185000</v>
      </c>
      <c r="E535" s="41">
        <v>185000</v>
      </c>
      <c r="F535" s="41">
        <v>185000</v>
      </c>
      <c r="G535" s="41">
        <v>185000</v>
      </c>
    </row>
    <row r="536" spans="1:7" ht="12.75" customHeight="1">
      <c r="A536" s="38"/>
      <c r="B536" s="38"/>
      <c r="C536" s="11" t="s">
        <v>216</v>
      </c>
      <c r="D536" s="41"/>
      <c r="E536" s="41"/>
      <c r="F536" s="41"/>
      <c r="G536" s="41"/>
    </row>
    <row r="537" spans="1:7" ht="12.75">
      <c r="A537" s="39" t="s">
        <v>292</v>
      </c>
      <c r="B537" s="39"/>
      <c r="C537" s="39"/>
      <c r="D537" s="15">
        <f>SUM(D535)</f>
        <v>185000</v>
      </c>
      <c r="E537" s="15">
        <f>SUM(E535)</f>
        <v>185000</v>
      </c>
      <c r="F537" s="15">
        <f>SUM(F535)</f>
        <v>185000</v>
      </c>
      <c r="G537" s="15">
        <f>SUM(G535)</f>
        <v>185000</v>
      </c>
    </row>
    <row r="538" spans="1:7" ht="12.75">
      <c r="A538" s="39" t="s">
        <v>273</v>
      </c>
      <c r="B538" s="39"/>
      <c r="C538" s="39"/>
      <c r="D538" s="15">
        <f>D441+D446+D451+D490+D531+D537</f>
        <v>898000</v>
      </c>
      <c r="E538" s="15">
        <f>E441+E446+E451+E490+E531+E537</f>
        <v>898000</v>
      </c>
      <c r="F538" s="15">
        <f>F441+F446+F451+F490+F531+F537</f>
        <v>898000</v>
      </c>
      <c r="G538" s="15">
        <f>G441+G446+G451+G490+G531+G537</f>
        <v>898000</v>
      </c>
    </row>
    <row r="539" spans="1:7" ht="12.75">
      <c r="A539" s="16"/>
      <c r="B539" s="16"/>
      <c r="C539" s="16"/>
      <c r="D539" s="16"/>
      <c r="E539" s="1"/>
      <c r="F539" s="1"/>
      <c r="G539" s="1"/>
    </row>
    <row r="540" spans="1:7" ht="22.5" customHeight="1">
      <c r="A540" s="7">
        <v>12</v>
      </c>
      <c r="B540" s="40" t="s">
        <v>233</v>
      </c>
      <c r="C540" s="40"/>
      <c r="D540" s="40"/>
      <c r="E540" s="40"/>
      <c r="F540" s="40"/>
      <c r="G540" s="40"/>
    </row>
    <row r="541" spans="1:7" ht="12.75">
      <c r="A541" s="21">
        <v>12100</v>
      </c>
      <c r="B541" s="40" t="s">
        <v>368</v>
      </c>
      <c r="C541" s="40"/>
      <c r="D541" s="40"/>
      <c r="E541" s="40"/>
      <c r="F541" s="40"/>
      <c r="G541" s="40"/>
    </row>
    <row r="542" spans="1:7" ht="12.75" customHeight="1">
      <c r="A542" s="40" t="s">
        <v>284</v>
      </c>
      <c r="B542" s="40"/>
      <c r="C542" s="6" t="s">
        <v>285</v>
      </c>
      <c r="D542" s="6">
        <v>2006</v>
      </c>
      <c r="E542" s="4">
        <v>2007</v>
      </c>
      <c r="F542" s="4">
        <v>2008</v>
      </c>
      <c r="G542" s="4">
        <v>2009</v>
      </c>
    </row>
    <row r="543" spans="1:7" ht="15.75" customHeight="1">
      <c r="A543" s="38" t="s">
        <v>234</v>
      </c>
      <c r="B543" s="38"/>
      <c r="C543" s="11" t="s">
        <v>391</v>
      </c>
      <c r="D543" s="41">
        <v>100000</v>
      </c>
      <c r="E543" s="41">
        <v>100000</v>
      </c>
      <c r="F543" s="41">
        <v>100000</v>
      </c>
      <c r="G543" s="41">
        <v>100000</v>
      </c>
    </row>
    <row r="544" spans="1:7" ht="27.75" customHeight="1">
      <c r="A544" s="38"/>
      <c r="B544" s="38"/>
      <c r="C544" s="11" t="s">
        <v>433</v>
      </c>
      <c r="D544" s="41"/>
      <c r="E544" s="41"/>
      <c r="F544" s="41"/>
      <c r="G544" s="41"/>
    </row>
    <row r="545" spans="1:7" ht="29.25" customHeight="1">
      <c r="A545" s="38" t="s">
        <v>235</v>
      </c>
      <c r="B545" s="38"/>
      <c r="C545" s="11" t="s">
        <v>236</v>
      </c>
      <c r="D545" s="41">
        <v>60000</v>
      </c>
      <c r="E545" s="41">
        <v>60000</v>
      </c>
      <c r="F545" s="41">
        <v>60000</v>
      </c>
      <c r="G545" s="41">
        <v>60000</v>
      </c>
    </row>
    <row r="546" spans="1:7" ht="18" customHeight="1">
      <c r="A546" s="38"/>
      <c r="B546" s="38"/>
      <c r="C546" s="11" t="s">
        <v>438</v>
      </c>
      <c r="D546" s="41"/>
      <c r="E546" s="41"/>
      <c r="F546" s="41"/>
      <c r="G546" s="41"/>
    </row>
    <row r="547" spans="1:7" ht="14.25" customHeight="1">
      <c r="A547" s="37"/>
      <c r="B547" s="37"/>
      <c r="C547" s="11" t="s">
        <v>434</v>
      </c>
      <c r="D547" s="12"/>
      <c r="E547" s="12"/>
      <c r="F547" s="12"/>
      <c r="G547" s="12"/>
    </row>
    <row r="548" spans="1:7" ht="14.25" customHeight="1">
      <c r="A548" s="37"/>
      <c r="B548" s="37"/>
      <c r="C548" s="11" t="s">
        <v>450</v>
      </c>
      <c r="D548" s="12"/>
      <c r="E548" s="12"/>
      <c r="F548" s="12"/>
      <c r="G548" s="12"/>
    </row>
    <row r="549" spans="1:7" ht="18" customHeight="1">
      <c r="A549" s="37"/>
      <c r="B549" s="37"/>
      <c r="C549" s="11" t="s">
        <v>451</v>
      </c>
      <c r="D549" s="12"/>
      <c r="E549" s="12"/>
      <c r="F549" s="12"/>
      <c r="G549" s="12"/>
    </row>
    <row r="550" spans="1:7" ht="16.5" customHeight="1">
      <c r="A550" s="37"/>
      <c r="B550" s="37"/>
      <c r="C550" s="11" t="s">
        <v>435</v>
      </c>
      <c r="D550" s="12"/>
      <c r="E550" s="12"/>
      <c r="F550" s="12"/>
      <c r="G550" s="12"/>
    </row>
    <row r="551" spans="1:7" ht="15" customHeight="1">
      <c r="A551" s="37"/>
      <c r="B551" s="37"/>
      <c r="C551" s="11" t="s">
        <v>439</v>
      </c>
      <c r="D551" s="12"/>
      <c r="E551" s="12"/>
      <c r="F551" s="12"/>
      <c r="G551" s="12"/>
    </row>
    <row r="552" spans="1:7" ht="16.5" customHeight="1">
      <c r="A552" s="37"/>
      <c r="B552" s="37"/>
      <c r="C552" s="11" t="s">
        <v>440</v>
      </c>
      <c r="D552" s="12"/>
      <c r="E552" s="12"/>
      <c r="F552" s="12"/>
      <c r="G552" s="12"/>
    </row>
    <row r="553" spans="1:7" ht="14.25" customHeight="1">
      <c r="A553" s="37"/>
      <c r="B553" s="37"/>
      <c r="C553" s="11" t="s">
        <v>449</v>
      </c>
      <c r="D553" s="12"/>
      <c r="E553" s="12"/>
      <c r="F553" s="12"/>
      <c r="G553" s="12"/>
    </row>
    <row r="554" spans="1:7" ht="15" customHeight="1">
      <c r="A554" s="37"/>
      <c r="B554" s="37"/>
      <c r="C554" s="11" t="s">
        <v>436</v>
      </c>
      <c r="D554" s="12"/>
      <c r="E554" s="12"/>
      <c r="F554" s="12"/>
      <c r="G554" s="12"/>
    </row>
    <row r="555" spans="1:7" ht="14.25" customHeight="1">
      <c r="A555" s="37"/>
      <c r="B555" s="37"/>
      <c r="C555" s="11" t="s">
        <v>437</v>
      </c>
      <c r="D555" s="12"/>
      <c r="E555" s="12"/>
      <c r="F555" s="12"/>
      <c r="G555" s="12"/>
    </row>
    <row r="556" spans="1:7" ht="12.75">
      <c r="A556" s="40" t="s">
        <v>292</v>
      </c>
      <c r="B556" s="40"/>
      <c r="C556" s="40"/>
      <c r="D556" s="15">
        <f>SUM(D543:D546)</f>
        <v>160000</v>
      </c>
      <c r="E556" s="15">
        <f>SUM(E543:E546)</f>
        <v>160000</v>
      </c>
      <c r="F556" s="15">
        <f>SUM(F543:F546)</f>
        <v>160000</v>
      </c>
      <c r="G556" s="15">
        <f>SUM(G543:G546)</f>
        <v>160000</v>
      </c>
    </row>
    <row r="557" spans="1:7" ht="12.75">
      <c r="A557" s="22"/>
      <c r="B557" s="1"/>
      <c r="C557" s="1"/>
      <c r="D557" s="1"/>
      <c r="E557" s="1"/>
      <c r="F557" s="1"/>
      <c r="G557" s="1"/>
    </row>
    <row r="558" spans="1:7" ht="17.25" customHeight="1">
      <c r="A558" s="21">
        <v>12200</v>
      </c>
      <c r="B558" s="40" t="s">
        <v>237</v>
      </c>
      <c r="C558" s="40"/>
      <c r="D558" s="40"/>
      <c r="E558" s="40"/>
      <c r="F558" s="40"/>
      <c r="G558" s="40"/>
    </row>
    <row r="559" spans="1:7" ht="15.75" customHeight="1">
      <c r="A559" s="40" t="s">
        <v>284</v>
      </c>
      <c r="B559" s="40"/>
      <c r="C559" s="6" t="s">
        <v>285</v>
      </c>
      <c r="D559" s="6">
        <v>2006</v>
      </c>
      <c r="E559" s="9">
        <v>2007</v>
      </c>
      <c r="F559" s="9">
        <v>2008</v>
      </c>
      <c r="G559" s="9">
        <v>2009</v>
      </c>
    </row>
    <row r="560" spans="1:7" ht="15.75" customHeight="1">
      <c r="A560" s="38" t="s">
        <v>238</v>
      </c>
      <c r="B560" s="38"/>
      <c r="C560" s="11" t="s">
        <v>239</v>
      </c>
      <c r="D560" s="41">
        <v>50000</v>
      </c>
      <c r="E560" s="41">
        <v>50000</v>
      </c>
      <c r="F560" s="41">
        <v>50000</v>
      </c>
      <c r="G560" s="41">
        <v>50000</v>
      </c>
    </row>
    <row r="561" spans="1:7" ht="17.25" customHeight="1">
      <c r="A561" s="38"/>
      <c r="B561" s="38"/>
      <c r="C561" s="11" t="s">
        <v>441</v>
      </c>
      <c r="D561" s="41"/>
      <c r="E561" s="41"/>
      <c r="F561" s="41"/>
      <c r="G561" s="41"/>
    </row>
    <row r="562" spans="1:7" ht="12.75">
      <c r="A562" s="39" t="s">
        <v>292</v>
      </c>
      <c r="B562" s="39"/>
      <c r="C562" s="39"/>
      <c r="D562" s="15">
        <f>SUM(D560)</f>
        <v>50000</v>
      </c>
      <c r="E562" s="15">
        <f>SUM(E560)</f>
        <v>50000</v>
      </c>
      <c r="F562" s="15">
        <f>SUM(F560)</f>
        <v>50000</v>
      </c>
      <c r="G562" s="15">
        <f>SUM(G560)</f>
        <v>50000</v>
      </c>
    </row>
    <row r="563" spans="1:7" ht="12.75">
      <c r="A563" s="16"/>
      <c r="B563" s="16"/>
      <c r="C563" s="16"/>
      <c r="D563" s="16"/>
      <c r="E563" s="1"/>
      <c r="F563" s="1"/>
      <c r="G563" s="1"/>
    </row>
    <row r="564" spans="1:7" ht="24.75" customHeight="1">
      <c r="A564" s="21">
        <v>12300</v>
      </c>
      <c r="B564" s="40" t="s">
        <v>240</v>
      </c>
      <c r="C564" s="40"/>
      <c r="D564" s="40"/>
      <c r="E564" s="40"/>
      <c r="F564" s="40"/>
      <c r="G564" s="40"/>
    </row>
    <row r="565" spans="1:7" ht="12.75">
      <c r="A565" s="40" t="s">
        <v>284</v>
      </c>
      <c r="B565" s="40"/>
      <c r="C565" s="6" t="s">
        <v>285</v>
      </c>
      <c r="D565" s="6">
        <v>2006</v>
      </c>
      <c r="E565" s="4">
        <v>2007</v>
      </c>
      <c r="F565" s="4">
        <v>2008</v>
      </c>
      <c r="G565" s="4">
        <v>2009</v>
      </c>
    </row>
    <row r="566" spans="1:7" ht="26.25" customHeight="1">
      <c r="A566" s="38" t="s">
        <v>241</v>
      </c>
      <c r="B566" s="38"/>
      <c r="C566" s="11" t="s">
        <v>242</v>
      </c>
      <c r="D566" s="41">
        <v>50000</v>
      </c>
      <c r="E566" s="41">
        <v>50000</v>
      </c>
      <c r="F566" s="41">
        <v>50000</v>
      </c>
      <c r="G566" s="41">
        <v>50000</v>
      </c>
    </row>
    <row r="567" spans="1:7" ht="21" customHeight="1">
      <c r="A567" s="38"/>
      <c r="B567" s="38"/>
      <c r="C567" s="11" t="s">
        <v>443</v>
      </c>
      <c r="D567" s="41"/>
      <c r="E567" s="41"/>
      <c r="F567" s="41"/>
      <c r="G567" s="41"/>
    </row>
    <row r="568" spans="1:7" ht="12.75" customHeight="1">
      <c r="A568" s="37"/>
      <c r="B568" s="37"/>
      <c r="C568" s="11" t="s">
        <v>424</v>
      </c>
      <c r="D568" s="12"/>
      <c r="E568" s="12"/>
      <c r="F568" s="12"/>
      <c r="G568" s="12"/>
    </row>
    <row r="569" spans="1:7" ht="15.75" customHeight="1">
      <c r="A569" s="37"/>
      <c r="B569" s="37"/>
      <c r="C569" s="11" t="s">
        <v>425</v>
      </c>
      <c r="D569" s="12"/>
      <c r="E569" s="12"/>
      <c r="F569" s="12"/>
      <c r="G569" s="12"/>
    </row>
    <row r="570" spans="1:7" ht="14.25" customHeight="1">
      <c r="A570" s="37"/>
      <c r="B570" s="37"/>
      <c r="C570" s="11" t="s">
        <v>426</v>
      </c>
      <c r="D570" s="12"/>
      <c r="E570" s="12"/>
      <c r="F570" s="12"/>
      <c r="G570" s="12"/>
    </row>
    <row r="571" spans="1:7" ht="15" customHeight="1">
      <c r="A571" s="37"/>
      <c r="B571" s="37"/>
      <c r="C571" s="11" t="s">
        <v>428</v>
      </c>
      <c r="D571" s="12"/>
      <c r="E571" s="12"/>
      <c r="F571" s="12"/>
      <c r="G571" s="12"/>
    </row>
    <row r="572" spans="1:7" ht="25.5" customHeight="1">
      <c r="A572" s="37"/>
      <c r="B572" s="37"/>
      <c r="C572" s="11" t="s">
        <v>429</v>
      </c>
      <c r="D572" s="12"/>
      <c r="E572" s="12"/>
      <c r="F572" s="12"/>
      <c r="G572" s="12"/>
    </row>
    <row r="573" spans="1:7" ht="20.25" customHeight="1">
      <c r="A573" s="37"/>
      <c r="B573" s="37"/>
      <c r="C573" s="11" t="s">
        <v>430</v>
      </c>
      <c r="D573" s="12"/>
      <c r="E573" s="12"/>
      <c r="F573" s="12"/>
      <c r="G573" s="12"/>
    </row>
    <row r="574" spans="1:7" ht="20.25" customHeight="1">
      <c r="A574" s="37"/>
      <c r="B574" s="37"/>
      <c r="C574" s="11" t="s">
        <v>432</v>
      </c>
      <c r="D574" s="12"/>
      <c r="E574" s="12"/>
      <c r="F574" s="12"/>
      <c r="G574" s="12"/>
    </row>
    <row r="575" spans="1:7" ht="18" customHeight="1">
      <c r="A575" s="37"/>
      <c r="B575" s="37"/>
      <c r="C575" s="11" t="s">
        <v>431</v>
      </c>
      <c r="D575" s="12"/>
      <c r="E575" s="12"/>
      <c r="F575" s="12"/>
      <c r="G575" s="12"/>
    </row>
    <row r="576" spans="1:7" ht="18" customHeight="1">
      <c r="A576" s="37"/>
      <c r="B576" s="37"/>
      <c r="C576" s="11" t="s">
        <v>442</v>
      </c>
      <c r="D576" s="12"/>
      <c r="E576" s="12"/>
      <c r="F576" s="12"/>
      <c r="G576" s="12"/>
    </row>
    <row r="577" spans="1:7" ht="14.25" customHeight="1">
      <c r="A577" s="38" t="s">
        <v>243</v>
      </c>
      <c r="B577" s="38"/>
      <c r="C577" s="11" t="s">
        <v>244</v>
      </c>
      <c r="D577" s="41">
        <v>50000</v>
      </c>
      <c r="E577" s="41">
        <v>50000</v>
      </c>
      <c r="F577" s="41">
        <v>50000</v>
      </c>
      <c r="G577" s="41">
        <v>50000</v>
      </c>
    </row>
    <row r="578" spans="1:7" ht="34.5" customHeight="1">
      <c r="A578" s="38"/>
      <c r="B578" s="38"/>
      <c r="C578" s="11" t="s">
        <v>422</v>
      </c>
      <c r="D578" s="41"/>
      <c r="E578" s="41"/>
      <c r="F578" s="41"/>
      <c r="G578" s="41"/>
    </row>
    <row r="579" spans="1:7" ht="11.25" customHeight="1">
      <c r="A579" s="38" t="s">
        <v>245</v>
      </c>
      <c r="B579" s="38"/>
      <c r="C579" s="11" t="s">
        <v>446</v>
      </c>
      <c r="D579" s="41">
        <v>80000</v>
      </c>
      <c r="E579" s="41">
        <v>80000</v>
      </c>
      <c r="F579" s="41">
        <v>80000</v>
      </c>
      <c r="G579" s="41">
        <v>80000</v>
      </c>
    </row>
    <row r="580" spans="1:7" ht="18" customHeight="1">
      <c r="A580" s="38"/>
      <c r="B580" s="38"/>
      <c r="C580" s="11" t="s">
        <v>427</v>
      </c>
      <c r="D580" s="41"/>
      <c r="E580" s="41"/>
      <c r="F580" s="41"/>
      <c r="G580" s="41"/>
    </row>
    <row r="581" spans="1:7" ht="18" customHeight="1">
      <c r="A581" s="37"/>
      <c r="B581" s="37"/>
      <c r="C581" s="11" t="s">
        <v>447</v>
      </c>
      <c r="D581" s="12"/>
      <c r="E581" s="12"/>
      <c r="F581" s="12"/>
      <c r="G581" s="12"/>
    </row>
    <row r="582" spans="1:7" ht="18" customHeight="1">
      <c r="A582" s="37"/>
      <c r="B582" s="37"/>
      <c r="C582" s="11" t="s">
        <v>448</v>
      </c>
      <c r="D582" s="12"/>
      <c r="E582" s="12"/>
      <c r="F582" s="12"/>
      <c r="G582" s="12"/>
    </row>
    <row r="583" spans="1:7" ht="18" customHeight="1">
      <c r="A583" s="37"/>
      <c r="B583" s="37"/>
      <c r="C583" s="11" t="s">
        <v>444</v>
      </c>
      <c r="D583" s="12"/>
      <c r="E583" s="12"/>
      <c r="F583" s="12"/>
      <c r="G583" s="12"/>
    </row>
    <row r="584" spans="1:7" ht="18" customHeight="1">
      <c r="A584" s="37"/>
      <c r="B584" s="37"/>
      <c r="C584" s="11" t="s">
        <v>445</v>
      </c>
      <c r="D584" s="12"/>
      <c r="E584" s="12"/>
      <c r="F584" s="12"/>
      <c r="G584" s="12"/>
    </row>
    <row r="585" spans="1:7" ht="11.25" customHeight="1">
      <c r="A585" s="38" t="s">
        <v>246</v>
      </c>
      <c r="B585" s="38"/>
      <c r="C585" s="11" t="s">
        <v>247</v>
      </c>
      <c r="D585" s="41">
        <v>20000</v>
      </c>
      <c r="E585" s="41">
        <v>20000</v>
      </c>
      <c r="F585" s="41">
        <v>20000</v>
      </c>
      <c r="G585" s="41">
        <v>20000</v>
      </c>
    </row>
    <row r="586" spans="1:7" ht="48.75" customHeight="1">
      <c r="A586" s="38"/>
      <c r="B586" s="38"/>
      <c r="C586" s="11" t="s">
        <v>423</v>
      </c>
      <c r="D586" s="41"/>
      <c r="E586" s="41"/>
      <c r="F586" s="41"/>
      <c r="G586" s="41"/>
    </row>
    <row r="587" spans="1:7" ht="12.75">
      <c r="A587" s="39" t="s">
        <v>292</v>
      </c>
      <c r="B587" s="39"/>
      <c r="C587" s="39"/>
      <c r="D587" s="15">
        <f>SUM(D566:D586)</f>
        <v>200000</v>
      </c>
      <c r="E587" s="15">
        <f>SUM(E566:E586)</f>
        <v>200000</v>
      </c>
      <c r="F587" s="15">
        <f>SUM(F566:F586)</f>
        <v>200000</v>
      </c>
      <c r="G587" s="15">
        <f>SUM(G566:G586)</f>
        <v>200000</v>
      </c>
    </row>
    <row r="588" spans="1:7" ht="12.75">
      <c r="A588" s="39" t="s">
        <v>302</v>
      </c>
      <c r="B588" s="39"/>
      <c r="C588" s="39"/>
      <c r="D588" s="15">
        <f>D587+D562+D556</f>
        <v>410000</v>
      </c>
      <c r="E588" s="15">
        <f>E587+E562+E556</f>
        <v>410000</v>
      </c>
      <c r="F588" s="15">
        <f>F587+F562+F556</f>
        <v>410000</v>
      </c>
      <c r="G588" s="15">
        <f>G587+G562+G556</f>
        <v>410000</v>
      </c>
    </row>
    <row r="589" spans="1:7" ht="12.75">
      <c r="A589" s="16"/>
      <c r="B589" s="16"/>
      <c r="C589" s="16"/>
      <c r="D589" s="16"/>
      <c r="E589" s="1"/>
      <c r="F589" s="1"/>
      <c r="G589" s="1"/>
    </row>
    <row r="590" spans="1:7" ht="14.25" customHeight="1">
      <c r="A590" s="7">
        <v>13</v>
      </c>
      <c r="B590" s="40" t="s">
        <v>248</v>
      </c>
      <c r="C590" s="40"/>
      <c r="D590" s="40"/>
      <c r="E590" s="40"/>
      <c r="F590" s="40"/>
      <c r="G590" s="40"/>
    </row>
    <row r="591" spans="1:7" ht="12.75">
      <c r="A591" s="21">
        <v>13100</v>
      </c>
      <c r="B591" s="40" t="s">
        <v>368</v>
      </c>
      <c r="C591" s="40"/>
      <c r="D591" s="40"/>
      <c r="E591" s="40"/>
      <c r="F591" s="40"/>
      <c r="G591" s="40"/>
    </row>
    <row r="592" spans="1:7" ht="12.75">
      <c r="A592" s="40" t="s">
        <v>284</v>
      </c>
      <c r="B592" s="40"/>
      <c r="C592" s="6" t="s">
        <v>285</v>
      </c>
      <c r="D592" s="6">
        <v>2006</v>
      </c>
      <c r="E592" s="4">
        <v>2007</v>
      </c>
      <c r="F592" s="4">
        <v>2008</v>
      </c>
      <c r="G592" s="4">
        <v>2009</v>
      </c>
    </row>
    <row r="593" spans="1:7" ht="16.5" customHeight="1">
      <c r="A593" s="38" t="s">
        <v>249</v>
      </c>
      <c r="B593" s="38"/>
      <c r="C593" s="11" t="s">
        <v>391</v>
      </c>
      <c r="D593" s="41">
        <v>1000</v>
      </c>
      <c r="E593" s="41">
        <v>1000</v>
      </c>
      <c r="F593" s="41">
        <v>1000</v>
      </c>
      <c r="G593" s="41">
        <v>1000</v>
      </c>
    </row>
    <row r="594" spans="1:7" ht="23.25" customHeight="1">
      <c r="A594" s="38"/>
      <c r="B594" s="38"/>
      <c r="C594" s="11" t="s">
        <v>452</v>
      </c>
      <c r="D594" s="41"/>
      <c r="E594" s="41"/>
      <c r="F594" s="41"/>
      <c r="G594" s="41"/>
    </row>
    <row r="595" spans="1:7" ht="17.25" customHeight="1">
      <c r="A595" s="37"/>
      <c r="B595" s="37"/>
      <c r="C595" s="11" t="s">
        <v>453</v>
      </c>
      <c r="D595" s="12"/>
      <c r="E595" s="12"/>
      <c r="F595" s="12"/>
      <c r="G595" s="12"/>
    </row>
    <row r="596" spans="1:7" ht="17.25" customHeight="1">
      <c r="A596" s="37"/>
      <c r="B596" s="37"/>
      <c r="C596" s="11" t="s">
        <v>454</v>
      </c>
      <c r="D596" s="12"/>
      <c r="E596" s="12"/>
      <c r="F596" s="12"/>
      <c r="G596" s="12"/>
    </row>
    <row r="597" spans="1:7" ht="20.25" customHeight="1">
      <c r="A597" s="37"/>
      <c r="B597" s="37"/>
      <c r="C597" s="11" t="s">
        <v>455</v>
      </c>
      <c r="D597" s="12"/>
      <c r="E597" s="12"/>
      <c r="F597" s="12"/>
      <c r="G597" s="12"/>
    </row>
    <row r="598" spans="1:7" ht="27" customHeight="1">
      <c r="A598" s="38" t="s">
        <v>250</v>
      </c>
      <c r="B598" s="38"/>
      <c r="C598" s="11" t="s">
        <v>460</v>
      </c>
      <c r="D598" s="41">
        <v>1000</v>
      </c>
      <c r="E598" s="41">
        <v>1000</v>
      </c>
      <c r="F598" s="41">
        <v>1000</v>
      </c>
      <c r="G598" s="41">
        <v>1000</v>
      </c>
    </row>
    <row r="599" spans="1:7" ht="17.25" customHeight="1">
      <c r="A599" s="38"/>
      <c r="B599" s="38"/>
      <c r="C599" s="11" t="s">
        <v>456</v>
      </c>
      <c r="D599" s="41"/>
      <c r="E599" s="41"/>
      <c r="F599" s="41"/>
      <c r="G599" s="41"/>
    </row>
    <row r="600" spans="1:7" ht="14.25" customHeight="1">
      <c r="A600" s="37"/>
      <c r="B600" s="37"/>
      <c r="C600" s="11" t="s">
        <v>456</v>
      </c>
      <c r="D600" s="12"/>
      <c r="E600" s="12"/>
      <c r="F600" s="12"/>
      <c r="G600" s="12"/>
    </row>
    <row r="601" spans="1:7" ht="15" customHeight="1">
      <c r="A601" s="37"/>
      <c r="B601" s="37"/>
      <c r="C601" s="11" t="s">
        <v>457</v>
      </c>
      <c r="D601" s="12"/>
      <c r="E601" s="12"/>
      <c r="F601" s="12"/>
      <c r="G601" s="12"/>
    </row>
    <row r="602" spans="1:7" ht="15" customHeight="1">
      <c r="A602" s="37"/>
      <c r="B602" s="37"/>
      <c r="C602" s="11" t="s">
        <v>461</v>
      </c>
      <c r="D602" s="12"/>
      <c r="E602" s="12"/>
      <c r="F602" s="12"/>
      <c r="G602" s="12"/>
    </row>
    <row r="603" spans="1:7" ht="16.5" customHeight="1">
      <c r="A603" s="37"/>
      <c r="B603" s="37"/>
      <c r="C603" s="11" t="s">
        <v>458</v>
      </c>
      <c r="D603" s="12"/>
      <c r="E603" s="12"/>
      <c r="F603" s="12"/>
      <c r="G603" s="12"/>
    </row>
    <row r="604" spans="1:7" ht="18" customHeight="1">
      <c r="A604" s="37"/>
      <c r="B604" s="37"/>
      <c r="C604" s="11" t="s">
        <v>459</v>
      </c>
      <c r="D604" s="12"/>
      <c r="E604" s="12"/>
      <c r="F604" s="12"/>
      <c r="G604" s="12"/>
    </row>
    <row r="605" spans="1:7" ht="12.75">
      <c r="A605" s="39" t="s">
        <v>292</v>
      </c>
      <c r="B605" s="39"/>
      <c r="C605" s="39"/>
      <c r="D605" s="15">
        <f>SUM(D593:D599)</f>
        <v>2000</v>
      </c>
      <c r="E605" s="15">
        <f>SUM(E593:E599)</f>
        <v>2000</v>
      </c>
      <c r="F605" s="15">
        <f>SUM(F593:F599)</f>
        <v>2000</v>
      </c>
      <c r="G605" s="15">
        <f>SUM(G593:G599)</f>
        <v>2000</v>
      </c>
    </row>
    <row r="606" spans="1:7" ht="12.75">
      <c r="A606" s="16"/>
      <c r="B606" s="16"/>
      <c r="C606" s="16"/>
      <c r="D606" s="16"/>
      <c r="E606" s="1"/>
      <c r="F606" s="1"/>
      <c r="G606" s="1"/>
    </row>
    <row r="607" spans="1:7" ht="22.5" customHeight="1">
      <c r="A607" s="21">
        <v>13200</v>
      </c>
      <c r="B607" s="40" t="s">
        <v>251</v>
      </c>
      <c r="C607" s="40"/>
      <c r="D607" s="40"/>
      <c r="E607" s="40"/>
      <c r="F607" s="40"/>
      <c r="G607" s="40"/>
    </row>
    <row r="608" spans="1:7" ht="12.75">
      <c r="A608" s="40" t="s">
        <v>284</v>
      </c>
      <c r="B608" s="40"/>
      <c r="C608" s="6" t="s">
        <v>285</v>
      </c>
      <c r="D608" s="6">
        <v>2006</v>
      </c>
      <c r="E608" s="9">
        <v>2007</v>
      </c>
      <c r="F608" s="9">
        <v>2008</v>
      </c>
      <c r="G608" s="9">
        <v>2009</v>
      </c>
    </row>
    <row r="609" spans="1:7" ht="15" customHeight="1">
      <c r="A609" s="38" t="s">
        <v>252</v>
      </c>
      <c r="B609" s="38"/>
      <c r="C609" s="11" t="s">
        <v>253</v>
      </c>
      <c r="D609" s="41">
        <v>50000</v>
      </c>
      <c r="E609" s="41">
        <v>50000</v>
      </c>
      <c r="F609" s="41">
        <v>50000</v>
      </c>
      <c r="G609" s="41">
        <v>50000</v>
      </c>
    </row>
    <row r="610" spans="1:7" ht="17.25" customHeight="1">
      <c r="A610" s="38"/>
      <c r="B610" s="38"/>
      <c r="C610" s="11" t="s">
        <v>467</v>
      </c>
      <c r="D610" s="41"/>
      <c r="E610" s="41"/>
      <c r="F610" s="41"/>
      <c r="G610" s="41"/>
    </row>
    <row r="611" spans="1:7" ht="18.75" customHeight="1">
      <c r="A611" s="37"/>
      <c r="B611" s="37"/>
      <c r="C611" s="11" t="s">
        <v>468</v>
      </c>
      <c r="D611" s="12"/>
      <c r="E611" s="12"/>
      <c r="F611" s="12"/>
      <c r="G611" s="12"/>
    </row>
    <row r="612" spans="1:7" ht="15" customHeight="1">
      <c r="A612" s="38" t="s">
        <v>254</v>
      </c>
      <c r="B612" s="38"/>
      <c r="C612" s="11" t="s">
        <v>255</v>
      </c>
      <c r="D612" s="41">
        <v>1000</v>
      </c>
      <c r="E612" s="41">
        <v>1000</v>
      </c>
      <c r="F612" s="41">
        <v>1000</v>
      </c>
      <c r="G612" s="41">
        <v>1000</v>
      </c>
    </row>
    <row r="613" spans="1:7" ht="16.5" customHeight="1">
      <c r="A613" s="38"/>
      <c r="B613" s="38"/>
      <c r="C613" s="11" t="s">
        <v>466</v>
      </c>
      <c r="D613" s="41"/>
      <c r="E613" s="41"/>
      <c r="F613" s="41"/>
      <c r="G613" s="41"/>
    </row>
    <row r="614" spans="1:7" ht="17.25" customHeight="1">
      <c r="A614" s="38" t="s">
        <v>256</v>
      </c>
      <c r="B614" s="38"/>
      <c r="C614" s="11" t="s">
        <v>257</v>
      </c>
      <c r="D614" s="41">
        <v>1000</v>
      </c>
      <c r="E614" s="41">
        <v>1000</v>
      </c>
      <c r="F614" s="41">
        <v>1000</v>
      </c>
      <c r="G614" s="41">
        <v>1000</v>
      </c>
    </row>
    <row r="615" spans="1:7" ht="12.75" customHeight="1">
      <c r="A615" s="38"/>
      <c r="B615" s="38"/>
      <c r="C615" s="38" t="s">
        <v>474</v>
      </c>
      <c r="D615" s="41"/>
      <c r="E615" s="41"/>
      <c r="F615" s="41"/>
      <c r="G615" s="41"/>
    </row>
    <row r="616" spans="1:7" ht="10.5" customHeight="1">
      <c r="A616" s="38"/>
      <c r="B616" s="38"/>
      <c r="C616" s="38"/>
      <c r="D616" s="41"/>
      <c r="E616" s="41"/>
      <c r="F616" s="41"/>
      <c r="G616" s="41"/>
    </row>
    <row r="617" spans="1:7" ht="15.75" customHeight="1">
      <c r="A617" s="37"/>
      <c r="B617" s="37"/>
      <c r="C617" s="38" t="s">
        <v>473</v>
      </c>
      <c r="D617" s="12"/>
      <c r="E617" s="12"/>
      <c r="F617" s="12"/>
      <c r="G617" s="12"/>
    </row>
    <row r="618" spans="1:7" ht="6.75" customHeight="1">
      <c r="A618" s="37"/>
      <c r="B618" s="37"/>
      <c r="C618" s="38"/>
      <c r="D618" s="12"/>
      <c r="E618" s="12"/>
      <c r="F618" s="12"/>
      <c r="G618" s="12"/>
    </row>
    <row r="619" spans="1:7" ht="15.75" customHeight="1">
      <c r="A619" s="37"/>
      <c r="B619" s="37"/>
      <c r="C619" s="38" t="s">
        <v>464</v>
      </c>
      <c r="D619" s="12"/>
      <c r="E619" s="12"/>
      <c r="F619" s="12"/>
      <c r="G619" s="12"/>
    </row>
    <row r="620" spans="1:7" ht="15.75" customHeight="1">
      <c r="A620" s="37"/>
      <c r="B620" s="37"/>
      <c r="C620" s="38"/>
      <c r="D620" s="12"/>
      <c r="E620" s="12"/>
      <c r="F620" s="12"/>
      <c r="G620" s="12"/>
    </row>
    <row r="621" spans="1:7" ht="19.5" customHeight="1">
      <c r="A621" s="38" t="s">
        <v>258</v>
      </c>
      <c r="B621" s="38"/>
      <c r="C621" s="11" t="s">
        <v>259</v>
      </c>
      <c r="D621" s="41">
        <v>1000</v>
      </c>
      <c r="E621" s="41">
        <v>1000</v>
      </c>
      <c r="F621" s="41">
        <v>1000</v>
      </c>
      <c r="G621" s="41">
        <v>1000</v>
      </c>
    </row>
    <row r="622" spans="1:7" ht="18" customHeight="1">
      <c r="A622" s="38"/>
      <c r="B622" s="38"/>
      <c r="C622" s="11" t="s">
        <v>465</v>
      </c>
      <c r="D622" s="41"/>
      <c r="E622" s="41"/>
      <c r="F622" s="41"/>
      <c r="G622" s="41"/>
    </row>
    <row r="623" spans="1:7" ht="20.25" customHeight="1">
      <c r="A623" s="37"/>
      <c r="B623" s="37"/>
      <c r="C623" s="11" t="s">
        <v>472</v>
      </c>
      <c r="D623" s="12"/>
      <c r="E623" s="12"/>
      <c r="F623" s="12"/>
      <c r="G623" s="12"/>
    </row>
    <row r="624" spans="1:7" ht="16.5" customHeight="1">
      <c r="A624" s="38" t="s">
        <v>260</v>
      </c>
      <c r="B624" s="38"/>
      <c r="C624" s="11" t="s">
        <v>261</v>
      </c>
      <c r="D624" s="41">
        <v>7000</v>
      </c>
      <c r="E624" s="41">
        <v>7000</v>
      </c>
      <c r="F624" s="41">
        <v>7000</v>
      </c>
      <c r="G624" s="41">
        <v>7000</v>
      </c>
    </row>
    <row r="625" spans="1:7" ht="19.5" customHeight="1">
      <c r="A625" s="38"/>
      <c r="B625" s="38"/>
      <c r="C625" s="11" t="s">
        <v>462</v>
      </c>
      <c r="D625" s="41"/>
      <c r="E625" s="41"/>
      <c r="F625" s="41"/>
      <c r="G625" s="41"/>
    </row>
    <row r="626" spans="1:7" ht="29.25" customHeight="1">
      <c r="A626" s="38" t="s">
        <v>277</v>
      </c>
      <c r="B626" s="38"/>
      <c r="C626" s="11" t="s">
        <v>278</v>
      </c>
      <c r="D626" s="41">
        <v>150000</v>
      </c>
      <c r="E626" s="41">
        <v>150000</v>
      </c>
      <c r="F626" s="41">
        <v>150000</v>
      </c>
      <c r="G626" s="41">
        <v>150000</v>
      </c>
    </row>
    <row r="627" spans="1:7" ht="19.5" customHeight="1">
      <c r="A627" s="38"/>
      <c r="B627" s="38"/>
      <c r="C627" s="11" t="s">
        <v>463</v>
      </c>
      <c r="D627" s="41"/>
      <c r="E627" s="41"/>
      <c r="F627" s="41"/>
      <c r="G627" s="41"/>
    </row>
    <row r="628" spans="1:7" ht="12.75">
      <c r="A628" s="39" t="s">
        <v>292</v>
      </c>
      <c r="B628" s="39"/>
      <c r="C628" s="39"/>
      <c r="D628" s="15">
        <f>SUM(D609:D627)</f>
        <v>210000</v>
      </c>
      <c r="E628" s="15">
        <f>SUM(E609:E627)</f>
        <v>210000</v>
      </c>
      <c r="F628" s="15">
        <f>SUM(F609:F627)</f>
        <v>210000</v>
      </c>
      <c r="G628" s="15">
        <f>SUM(G609:G627)</f>
        <v>210000</v>
      </c>
    </row>
    <row r="629" spans="1:7" ht="12.75">
      <c r="A629" s="16"/>
      <c r="B629" s="16"/>
      <c r="C629" s="16"/>
      <c r="D629" s="16"/>
      <c r="E629" s="1"/>
      <c r="F629" s="1"/>
      <c r="G629" s="1"/>
    </row>
    <row r="630" spans="1:7" ht="12.75">
      <c r="A630" s="21">
        <v>13300</v>
      </c>
      <c r="B630" s="40" t="s">
        <v>262</v>
      </c>
      <c r="C630" s="40"/>
      <c r="D630" s="40"/>
      <c r="E630" s="40"/>
      <c r="F630" s="40"/>
      <c r="G630" s="40"/>
    </row>
    <row r="631" spans="1:7" ht="12.75">
      <c r="A631" s="40" t="s">
        <v>284</v>
      </c>
      <c r="B631" s="40"/>
      <c r="C631" s="6" t="s">
        <v>285</v>
      </c>
      <c r="D631" s="6">
        <v>2006</v>
      </c>
      <c r="E631" s="9">
        <v>2007</v>
      </c>
      <c r="F631" s="9">
        <v>2008</v>
      </c>
      <c r="G631" s="9">
        <v>2009</v>
      </c>
    </row>
    <row r="632" spans="1:7" ht="18.75" customHeight="1">
      <c r="A632" s="38" t="s">
        <v>263</v>
      </c>
      <c r="B632" s="38"/>
      <c r="C632" s="11" t="s">
        <v>264</v>
      </c>
      <c r="D632" s="41">
        <v>48000</v>
      </c>
      <c r="E632" s="41">
        <v>48000</v>
      </c>
      <c r="F632" s="41">
        <v>48000</v>
      </c>
      <c r="G632" s="41">
        <v>48000</v>
      </c>
    </row>
    <row r="633" spans="1:7" ht="18" customHeight="1">
      <c r="A633" s="38"/>
      <c r="B633" s="38"/>
      <c r="C633" s="11" t="s">
        <v>469</v>
      </c>
      <c r="D633" s="41"/>
      <c r="E633" s="41"/>
      <c r="F633" s="41"/>
      <c r="G633" s="41"/>
    </row>
    <row r="634" spans="1:7" ht="19.5" customHeight="1">
      <c r="A634" s="37"/>
      <c r="B634" s="37"/>
      <c r="C634" s="11" t="s">
        <v>470</v>
      </c>
      <c r="D634" s="12"/>
      <c r="E634" s="12"/>
      <c r="F634" s="12"/>
      <c r="G634" s="12"/>
    </row>
    <row r="635" spans="1:7" ht="26.25" customHeight="1">
      <c r="A635" s="37"/>
      <c r="B635" s="37"/>
      <c r="C635" s="11" t="s">
        <v>475</v>
      </c>
      <c r="D635" s="12"/>
      <c r="E635" s="12"/>
      <c r="F635" s="12"/>
      <c r="G635" s="12"/>
    </row>
    <row r="636" spans="1:7" ht="17.25" customHeight="1">
      <c r="A636" s="38" t="s">
        <v>265</v>
      </c>
      <c r="B636" s="38"/>
      <c r="C636" s="11" t="s">
        <v>266</v>
      </c>
      <c r="D636" s="41">
        <v>30000</v>
      </c>
      <c r="E636" s="41">
        <v>30000</v>
      </c>
      <c r="F636" s="41">
        <v>30000</v>
      </c>
      <c r="G636" s="41">
        <v>30000</v>
      </c>
    </row>
    <row r="637" spans="1:7" ht="18.75" customHeight="1">
      <c r="A637" s="38"/>
      <c r="B637" s="38"/>
      <c r="C637" s="11" t="s">
        <v>471</v>
      </c>
      <c r="D637" s="41"/>
      <c r="E637" s="41"/>
      <c r="F637" s="41"/>
      <c r="G637" s="41"/>
    </row>
    <row r="638" spans="1:7" ht="12.75">
      <c r="A638" s="39" t="s">
        <v>292</v>
      </c>
      <c r="B638" s="39"/>
      <c r="C638" s="39"/>
      <c r="D638" s="15">
        <f>SUM(D632:D637)</f>
        <v>78000</v>
      </c>
      <c r="E638" s="15">
        <f>SUM(E632:E637)</f>
        <v>78000</v>
      </c>
      <c r="F638" s="15">
        <f>SUM(F632:F637)</f>
        <v>78000</v>
      </c>
      <c r="G638" s="15">
        <f>SUM(G632:G637)</f>
        <v>78000</v>
      </c>
    </row>
    <row r="639" spans="1:7" ht="12.75">
      <c r="A639" s="39" t="s">
        <v>302</v>
      </c>
      <c r="B639" s="39"/>
      <c r="C639" s="39"/>
      <c r="D639" s="15">
        <f>D638+D628+D605</f>
        <v>290000</v>
      </c>
      <c r="E639" s="15">
        <f>E638+E628+E605</f>
        <v>290000</v>
      </c>
      <c r="F639" s="15">
        <f>F638+F628+F605</f>
        <v>290000</v>
      </c>
      <c r="G639" s="15">
        <f>G638+G628+G605</f>
        <v>290000</v>
      </c>
    </row>
    <row r="640" spans="1:7" ht="12.75">
      <c r="A640" s="39" t="s">
        <v>274</v>
      </c>
      <c r="B640" s="39"/>
      <c r="C640" s="39"/>
      <c r="D640" s="30">
        <f>D19+D34+D54+D74+D83+D124+D168+D235+D276+D421+D538+D588+D639</f>
        <v>7500000</v>
      </c>
      <c r="E640" s="30">
        <f>E19+E34+E54+E74+E83+E124+E168+E235+E276+E421+E538+E588+E639</f>
        <v>7500000</v>
      </c>
      <c r="F640" s="30">
        <f>F19+F34+F54+F74+F83+F124+F168+F235+F276+F421+F538+F588+F639</f>
        <v>7500000</v>
      </c>
      <c r="G640" s="30">
        <f>G19+G34+G54+G74+G83+G124+G168+G235+G276+G421+G538+G588+G639</f>
        <v>7500000</v>
      </c>
    </row>
    <row r="641" spans="1:7" ht="12.75">
      <c r="A641" s="16"/>
      <c r="B641" s="16"/>
      <c r="C641" s="16"/>
      <c r="D641" s="16"/>
      <c r="E641" s="1"/>
      <c r="F641" s="1"/>
      <c r="G641" s="1"/>
    </row>
    <row r="642" spans="1:7" ht="12.75">
      <c r="A642" s="48" t="s">
        <v>267</v>
      </c>
      <c r="B642" s="48"/>
      <c r="C642" s="48"/>
      <c r="D642" s="48"/>
      <c r="E642" s="31"/>
      <c r="F642" s="31"/>
      <c r="G642" s="31"/>
    </row>
    <row r="643" spans="1:7" ht="12.75" customHeight="1">
      <c r="A643" s="40" t="s">
        <v>268</v>
      </c>
      <c r="B643" s="40"/>
      <c r="C643" s="40"/>
      <c r="D643" s="25">
        <v>6200000</v>
      </c>
      <c r="E643" s="25">
        <v>6200000</v>
      </c>
      <c r="F643" s="25">
        <v>6200000</v>
      </c>
      <c r="G643" s="25">
        <v>6200000</v>
      </c>
    </row>
    <row r="644" spans="1:7" ht="15" customHeight="1">
      <c r="A644" s="40" t="s">
        <v>269</v>
      </c>
      <c r="B644" s="40"/>
      <c r="C644" s="40"/>
      <c r="D644" s="25">
        <v>1100000</v>
      </c>
      <c r="E644" s="25">
        <v>1100000</v>
      </c>
      <c r="F644" s="25">
        <v>1100000</v>
      </c>
      <c r="G644" s="25">
        <v>1100000</v>
      </c>
    </row>
    <row r="645" spans="1:7" ht="14.25" customHeight="1">
      <c r="A645" s="40" t="s">
        <v>409</v>
      </c>
      <c r="B645" s="40"/>
      <c r="C645" s="40"/>
      <c r="D645" s="25">
        <v>200000</v>
      </c>
      <c r="E645" s="25">
        <v>200000</v>
      </c>
      <c r="F645" s="25">
        <v>200000</v>
      </c>
      <c r="G645" s="25">
        <v>200000</v>
      </c>
    </row>
    <row r="646" spans="1:7" ht="13.5" customHeight="1">
      <c r="A646" s="40" t="s">
        <v>274</v>
      </c>
      <c r="B646" s="40"/>
      <c r="C646" s="40"/>
      <c r="D646" s="25">
        <f>SUM(D643:D645)</f>
        <v>7500000</v>
      </c>
      <c r="E646" s="25">
        <f>SUM(E643:E645)</f>
        <v>7500000</v>
      </c>
      <c r="F646" s="25">
        <f>SUM(F643:F645)</f>
        <v>7500000</v>
      </c>
      <c r="G646" s="25">
        <f>SUM(G643:G645)</f>
        <v>7500000</v>
      </c>
    </row>
    <row r="647" spans="1:7" ht="12.75">
      <c r="A647" s="22"/>
      <c r="B647" s="32"/>
      <c r="C647" s="32"/>
      <c r="D647" s="32"/>
      <c r="E647" s="32"/>
      <c r="F647" s="32"/>
      <c r="G647" s="32"/>
    </row>
    <row r="648" spans="1:7" ht="15.75">
      <c r="A648" s="44" t="s">
        <v>270</v>
      </c>
      <c r="B648" s="44"/>
      <c r="C648" s="44"/>
      <c r="D648" s="44"/>
      <c r="E648" s="34"/>
      <c r="F648" s="34"/>
      <c r="G648" s="34"/>
    </row>
    <row r="649" spans="1:7" ht="15.75">
      <c r="A649" s="44" t="s">
        <v>421</v>
      </c>
      <c r="B649" s="44"/>
      <c r="C649" s="44"/>
      <c r="D649" s="44"/>
      <c r="E649" s="34"/>
      <c r="F649" s="34"/>
      <c r="G649" s="34"/>
    </row>
    <row r="650" spans="1:7" ht="15.75">
      <c r="A650" s="33"/>
      <c r="B650" s="34"/>
      <c r="C650" s="34"/>
      <c r="D650" s="34"/>
      <c r="E650" s="34"/>
      <c r="F650" s="34"/>
      <c r="G650" s="34"/>
    </row>
    <row r="651" spans="1:7" ht="15.75">
      <c r="A651" s="44" t="s">
        <v>271</v>
      </c>
      <c r="B651" s="44"/>
      <c r="C651" s="44"/>
      <c r="D651" s="44"/>
      <c r="E651" s="34"/>
      <c r="F651" s="34"/>
      <c r="G651" s="34"/>
    </row>
    <row r="652" spans="1:7" ht="15.75">
      <c r="A652" s="44" t="s">
        <v>272</v>
      </c>
      <c r="B652" s="44"/>
      <c r="C652" s="44"/>
      <c r="D652" s="44"/>
      <c r="E652" s="34"/>
      <c r="F652" s="34"/>
      <c r="G652" s="34"/>
    </row>
  </sheetData>
  <mergeCells count="881">
    <mergeCell ref="A441:B441"/>
    <mergeCell ref="A154:B155"/>
    <mergeCell ref="A145:B145"/>
    <mergeCell ref="A146:B147"/>
    <mergeCell ref="A426:B427"/>
    <mergeCell ref="A421:C421"/>
    <mergeCell ref="A418:B419"/>
    <mergeCell ref="A379:B379"/>
    <mergeCell ref="A380:B388"/>
    <mergeCell ref="A365:B365"/>
    <mergeCell ref="A142:C142"/>
    <mergeCell ref="A93:B93"/>
    <mergeCell ref="A94:B94"/>
    <mergeCell ref="A98:B98"/>
    <mergeCell ref="A97:B97"/>
    <mergeCell ref="B101:G101"/>
    <mergeCell ref="A95:B96"/>
    <mergeCell ref="D95:D96"/>
    <mergeCell ref="A99:C99"/>
    <mergeCell ref="A131:B132"/>
    <mergeCell ref="A92:B92"/>
    <mergeCell ref="A87:B87"/>
    <mergeCell ref="A88:B89"/>
    <mergeCell ref="A73:C73"/>
    <mergeCell ref="A74:C74"/>
    <mergeCell ref="A43:B43"/>
    <mergeCell ref="E59:E60"/>
    <mergeCell ref="F59:F60"/>
    <mergeCell ref="G59:G60"/>
    <mergeCell ref="E51:E52"/>
    <mergeCell ref="F51:F52"/>
    <mergeCell ref="G51:G52"/>
    <mergeCell ref="B56:G56"/>
    <mergeCell ref="A54:C54"/>
    <mergeCell ref="A50:B50"/>
    <mergeCell ref="A617:B618"/>
    <mergeCell ref="A582:B582"/>
    <mergeCell ref="A15:B15"/>
    <mergeCell ref="A16:B16"/>
    <mergeCell ref="A17:B17"/>
    <mergeCell ref="A30:B30"/>
    <mergeCell ref="A24:B25"/>
    <mergeCell ref="A70:B70"/>
    <mergeCell ref="B68:G68"/>
    <mergeCell ref="A81:B81"/>
    <mergeCell ref="A634:B634"/>
    <mergeCell ref="C619:C620"/>
    <mergeCell ref="A619:B620"/>
    <mergeCell ref="A628:C628"/>
    <mergeCell ref="A626:B627"/>
    <mergeCell ref="B630:G630"/>
    <mergeCell ref="A623:B623"/>
    <mergeCell ref="D626:D627"/>
    <mergeCell ref="E626:E627"/>
    <mergeCell ref="F626:F627"/>
    <mergeCell ref="A13:B13"/>
    <mergeCell ref="A14:B14"/>
    <mergeCell ref="C617:C618"/>
    <mergeCell ref="A611:B611"/>
    <mergeCell ref="A595:B595"/>
    <mergeCell ref="A596:B596"/>
    <mergeCell ref="A597:B597"/>
    <mergeCell ref="A608:B608"/>
    <mergeCell ref="A602:B602"/>
    <mergeCell ref="A603:B603"/>
    <mergeCell ref="A583:B583"/>
    <mergeCell ref="A584:B584"/>
    <mergeCell ref="A551:B551"/>
    <mergeCell ref="A576:B576"/>
    <mergeCell ref="A554:B554"/>
    <mergeCell ref="A555:B555"/>
    <mergeCell ref="A562:C562"/>
    <mergeCell ref="A565:B565"/>
    <mergeCell ref="A559:B559"/>
    <mergeCell ref="A560:B561"/>
    <mergeCell ref="A552:B552"/>
    <mergeCell ref="A547:B547"/>
    <mergeCell ref="A550:B550"/>
    <mergeCell ref="A553:B553"/>
    <mergeCell ref="A548:B548"/>
    <mergeCell ref="A549:B549"/>
    <mergeCell ref="A568:B568"/>
    <mergeCell ref="A575:B575"/>
    <mergeCell ref="A569:B569"/>
    <mergeCell ref="A572:B572"/>
    <mergeCell ref="A573:B573"/>
    <mergeCell ref="A571:B571"/>
    <mergeCell ref="A570:B570"/>
    <mergeCell ref="A574:B574"/>
    <mergeCell ref="A581:B581"/>
    <mergeCell ref="E624:E625"/>
    <mergeCell ref="F624:F625"/>
    <mergeCell ref="G624:G625"/>
    <mergeCell ref="E609:E610"/>
    <mergeCell ref="F609:F610"/>
    <mergeCell ref="G609:G610"/>
    <mergeCell ref="E612:E613"/>
    <mergeCell ref="F612:F613"/>
    <mergeCell ref="G612:G613"/>
    <mergeCell ref="G626:G627"/>
    <mergeCell ref="E614:E616"/>
    <mergeCell ref="F614:F616"/>
    <mergeCell ref="G614:G616"/>
    <mergeCell ref="E621:E622"/>
    <mergeCell ref="F621:F622"/>
    <mergeCell ref="G621:G622"/>
    <mergeCell ref="E598:E599"/>
    <mergeCell ref="F598:F599"/>
    <mergeCell ref="G598:G599"/>
    <mergeCell ref="B607:G607"/>
    <mergeCell ref="A598:B599"/>
    <mergeCell ref="D598:D599"/>
    <mergeCell ref="A605:C605"/>
    <mergeCell ref="A604:B604"/>
    <mergeCell ref="A600:B600"/>
    <mergeCell ref="A601:B601"/>
    <mergeCell ref="E579:E580"/>
    <mergeCell ref="F579:F580"/>
    <mergeCell ref="G579:G580"/>
    <mergeCell ref="E585:E586"/>
    <mergeCell ref="F585:F586"/>
    <mergeCell ref="G585:G586"/>
    <mergeCell ref="E543:E544"/>
    <mergeCell ref="F543:F544"/>
    <mergeCell ref="G543:G544"/>
    <mergeCell ref="E545:E546"/>
    <mergeCell ref="F545:F546"/>
    <mergeCell ref="G545:G546"/>
    <mergeCell ref="E535:E536"/>
    <mergeCell ref="F535:F536"/>
    <mergeCell ref="G535:G536"/>
    <mergeCell ref="B540:G540"/>
    <mergeCell ref="A537:C537"/>
    <mergeCell ref="A538:C538"/>
    <mergeCell ref="E527:E530"/>
    <mergeCell ref="F527:F530"/>
    <mergeCell ref="G527:G530"/>
    <mergeCell ref="B533:G533"/>
    <mergeCell ref="A531:C531"/>
    <mergeCell ref="E521:E522"/>
    <mergeCell ref="F521:F522"/>
    <mergeCell ref="G521:G522"/>
    <mergeCell ref="E523:E526"/>
    <mergeCell ref="F523:F526"/>
    <mergeCell ref="G523:G526"/>
    <mergeCell ref="E515:E518"/>
    <mergeCell ref="F515:F518"/>
    <mergeCell ref="G515:G518"/>
    <mergeCell ref="E519:E520"/>
    <mergeCell ref="F519:F520"/>
    <mergeCell ref="G519:G520"/>
    <mergeCell ref="E501:E510"/>
    <mergeCell ref="F501:F510"/>
    <mergeCell ref="G501:G510"/>
    <mergeCell ref="E511:E514"/>
    <mergeCell ref="F511:F514"/>
    <mergeCell ref="G511:G514"/>
    <mergeCell ref="E494:E498"/>
    <mergeCell ref="F494:F498"/>
    <mergeCell ref="G494:G498"/>
    <mergeCell ref="E499:E500"/>
    <mergeCell ref="F499:F500"/>
    <mergeCell ref="G499:G500"/>
    <mergeCell ref="E486:E487"/>
    <mergeCell ref="F486:F487"/>
    <mergeCell ref="G486:G487"/>
    <mergeCell ref="E488:E489"/>
    <mergeCell ref="F488:F489"/>
    <mergeCell ref="G488:G489"/>
    <mergeCell ref="E480:E483"/>
    <mergeCell ref="F480:F483"/>
    <mergeCell ref="G480:G483"/>
    <mergeCell ref="E484:E485"/>
    <mergeCell ref="F484:F485"/>
    <mergeCell ref="G484:G485"/>
    <mergeCell ref="E468:E474"/>
    <mergeCell ref="F468:F474"/>
    <mergeCell ref="G468:G474"/>
    <mergeCell ref="E475:E479"/>
    <mergeCell ref="F475:F479"/>
    <mergeCell ref="G475:G479"/>
    <mergeCell ref="B453:G453"/>
    <mergeCell ref="E455:E467"/>
    <mergeCell ref="F455:F467"/>
    <mergeCell ref="G455:G467"/>
    <mergeCell ref="D455:D467"/>
    <mergeCell ref="C447:G447"/>
    <mergeCell ref="D449:D450"/>
    <mergeCell ref="E449:E450"/>
    <mergeCell ref="F449:F450"/>
    <mergeCell ref="G449:G450"/>
    <mergeCell ref="F428:F440"/>
    <mergeCell ref="G428:G440"/>
    <mergeCell ref="C442:G442"/>
    <mergeCell ref="E444:E445"/>
    <mergeCell ref="D444:D445"/>
    <mergeCell ref="F444:F445"/>
    <mergeCell ref="G444:G445"/>
    <mergeCell ref="E428:E440"/>
    <mergeCell ref="E416:E417"/>
    <mergeCell ref="F416:F417"/>
    <mergeCell ref="G416:G417"/>
    <mergeCell ref="E418:E419"/>
    <mergeCell ref="F418:F419"/>
    <mergeCell ref="G418:G419"/>
    <mergeCell ref="E397:E408"/>
    <mergeCell ref="F397:F408"/>
    <mergeCell ref="G397:G408"/>
    <mergeCell ref="E409:E415"/>
    <mergeCell ref="F409:F415"/>
    <mergeCell ref="G409:G415"/>
    <mergeCell ref="E391:E392"/>
    <mergeCell ref="F391:F392"/>
    <mergeCell ref="G391:G392"/>
    <mergeCell ref="B395:G395"/>
    <mergeCell ref="A391:B392"/>
    <mergeCell ref="D391:D392"/>
    <mergeCell ref="A393:C393"/>
    <mergeCell ref="E380:E388"/>
    <mergeCell ref="F380:F388"/>
    <mergeCell ref="G380:G388"/>
    <mergeCell ref="E389:E390"/>
    <mergeCell ref="F389:F390"/>
    <mergeCell ref="G389:G390"/>
    <mergeCell ref="E373:E374"/>
    <mergeCell ref="F373:F374"/>
    <mergeCell ref="G373:G374"/>
    <mergeCell ref="B378:G378"/>
    <mergeCell ref="D373:D374"/>
    <mergeCell ref="A376:B376"/>
    <mergeCell ref="A375:B375"/>
    <mergeCell ref="D368:D369"/>
    <mergeCell ref="E368:E369"/>
    <mergeCell ref="F368:F369"/>
    <mergeCell ref="G368:G369"/>
    <mergeCell ref="D357:D364"/>
    <mergeCell ref="E357:E364"/>
    <mergeCell ref="F357:F364"/>
    <mergeCell ref="G357:G364"/>
    <mergeCell ref="D355:D356"/>
    <mergeCell ref="E355:E356"/>
    <mergeCell ref="F355:F356"/>
    <mergeCell ref="G355:G356"/>
    <mergeCell ref="E348:E349"/>
    <mergeCell ref="F348:F349"/>
    <mergeCell ref="G348:G349"/>
    <mergeCell ref="E353:E354"/>
    <mergeCell ref="F353:F354"/>
    <mergeCell ref="G353:G354"/>
    <mergeCell ref="D346:D347"/>
    <mergeCell ref="E346:E347"/>
    <mergeCell ref="F346:F347"/>
    <mergeCell ref="G346:G347"/>
    <mergeCell ref="D344:D345"/>
    <mergeCell ref="E344:E345"/>
    <mergeCell ref="F344:F345"/>
    <mergeCell ref="G344:G345"/>
    <mergeCell ref="D342:D343"/>
    <mergeCell ref="E342:E343"/>
    <mergeCell ref="F342:F343"/>
    <mergeCell ref="G342:G343"/>
    <mergeCell ref="D338:D341"/>
    <mergeCell ref="E338:E341"/>
    <mergeCell ref="F338:F341"/>
    <mergeCell ref="G338:G341"/>
    <mergeCell ref="D335:D337"/>
    <mergeCell ref="E335:E337"/>
    <mergeCell ref="F335:F337"/>
    <mergeCell ref="G335:G337"/>
    <mergeCell ref="E333:E334"/>
    <mergeCell ref="F333:F334"/>
    <mergeCell ref="G333:G334"/>
    <mergeCell ref="D333:D334"/>
    <mergeCell ref="D331:D332"/>
    <mergeCell ref="E331:E332"/>
    <mergeCell ref="F331:F332"/>
    <mergeCell ref="G331:G332"/>
    <mergeCell ref="D329:D330"/>
    <mergeCell ref="E329:E330"/>
    <mergeCell ref="F329:F330"/>
    <mergeCell ref="G329:G330"/>
    <mergeCell ref="D314:D321"/>
    <mergeCell ref="G314:G321"/>
    <mergeCell ref="D322:D328"/>
    <mergeCell ref="E322:E328"/>
    <mergeCell ref="F322:F328"/>
    <mergeCell ref="G322:G328"/>
    <mergeCell ref="E309:E310"/>
    <mergeCell ref="F309:F310"/>
    <mergeCell ref="G309:G310"/>
    <mergeCell ref="E314:E321"/>
    <mergeCell ref="F314:F321"/>
    <mergeCell ref="E305:E306"/>
    <mergeCell ref="F305:F306"/>
    <mergeCell ref="G305:G306"/>
    <mergeCell ref="E307:E308"/>
    <mergeCell ref="F307:F308"/>
    <mergeCell ref="G307:G308"/>
    <mergeCell ref="E300:E302"/>
    <mergeCell ref="F300:F302"/>
    <mergeCell ref="G300:G302"/>
    <mergeCell ref="E303:E304"/>
    <mergeCell ref="F303:F304"/>
    <mergeCell ref="G303:G304"/>
    <mergeCell ref="E281:E282"/>
    <mergeCell ref="F281:F282"/>
    <mergeCell ref="G281:G282"/>
    <mergeCell ref="E283:E294"/>
    <mergeCell ref="F283:F294"/>
    <mergeCell ref="G283:G294"/>
    <mergeCell ref="F271:F272"/>
    <mergeCell ref="G271:G272"/>
    <mergeCell ref="E273:E274"/>
    <mergeCell ref="F273:F274"/>
    <mergeCell ref="G273:G274"/>
    <mergeCell ref="E271:E272"/>
    <mergeCell ref="E265:E266"/>
    <mergeCell ref="F265:F266"/>
    <mergeCell ref="G265:G266"/>
    <mergeCell ref="B269:G269"/>
    <mergeCell ref="A265:B266"/>
    <mergeCell ref="D265:D266"/>
    <mergeCell ref="A267:C267"/>
    <mergeCell ref="E261:E262"/>
    <mergeCell ref="F261:F262"/>
    <mergeCell ref="G261:G262"/>
    <mergeCell ref="E263:E264"/>
    <mergeCell ref="F263:F264"/>
    <mergeCell ref="G263:G264"/>
    <mergeCell ref="E247:E250"/>
    <mergeCell ref="F247:F250"/>
    <mergeCell ref="G247:G250"/>
    <mergeCell ref="E252:E253"/>
    <mergeCell ref="F252:F253"/>
    <mergeCell ref="G252:G253"/>
    <mergeCell ref="E240:E241"/>
    <mergeCell ref="F240:F241"/>
    <mergeCell ref="G240:G241"/>
    <mergeCell ref="E242:E246"/>
    <mergeCell ref="F242:F246"/>
    <mergeCell ref="G242:G246"/>
    <mergeCell ref="E230:E231"/>
    <mergeCell ref="F230:F231"/>
    <mergeCell ref="G230:G231"/>
    <mergeCell ref="E232:E233"/>
    <mergeCell ref="F232:F233"/>
    <mergeCell ref="G232:G233"/>
    <mergeCell ref="E226:E227"/>
    <mergeCell ref="F226:F227"/>
    <mergeCell ref="G226:G227"/>
    <mergeCell ref="E228:E229"/>
    <mergeCell ref="F228:F229"/>
    <mergeCell ref="G228:G229"/>
    <mergeCell ref="E222:E223"/>
    <mergeCell ref="F222:F223"/>
    <mergeCell ref="G222:G223"/>
    <mergeCell ref="E224:E225"/>
    <mergeCell ref="F224:F225"/>
    <mergeCell ref="G224:G225"/>
    <mergeCell ref="E216:E217"/>
    <mergeCell ref="F216:F217"/>
    <mergeCell ref="G216:G217"/>
    <mergeCell ref="B220:G220"/>
    <mergeCell ref="E210:E211"/>
    <mergeCell ref="F210:F211"/>
    <mergeCell ref="G210:G211"/>
    <mergeCell ref="B214:G214"/>
    <mergeCell ref="A212:C212"/>
    <mergeCell ref="E204:E205"/>
    <mergeCell ref="F204:F205"/>
    <mergeCell ref="G204:G205"/>
    <mergeCell ref="B208:G208"/>
    <mergeCell ref="A206:C206"/>
    <mergeCell ref="E200:E201"/>
    <mergeCell ref="F200:F201"/>
    <mergeCell ref="G200:G201"/>
    <mergeCell ref="D202:D203"/>
    <mergeCell ref="E202:E203"/>
    <mergeCell ref="F202:F203"/>
    <mergeCell ref="G202:G203"/>
    <mergeCell ref="E196:E197"/>
    <mergeCell ref="F196:F197"/>
    <mergeCell ref="G196:G197"/>
    <mergeCell ref="E198:E199"/>
    <mergeCell ref="F198:F199"/>
    <mergeCell ref="G198:G199"/>
    <mergeCell ref="E192:E193"/>
    <mergeCell ref="F192:F193"/>
    <mergeCell ref="G192:G193"/>
    <mergeCell ref="E194:E195"/>
    <mergeCell ref="F194:F195"/>
    <mergeCell ref="G194:G195"/>
    <mergeCell ref="F175:F176"/>
    <mergeCell ref="G175:G176"/>
    <mergeCell ref="E183:E184"/>
    <mergeCell ref="F183:F184"/>
    <mergeCell ref="G183:G184"/>
    <mergeCell ref="E175:E176"/>
    <mergeCell ref="E165:E166"/>
    <mergeCell ref="F165:F166"/>
    <mergeCell ref="G165:G166"/>
    <mergeCell ref="B170:G170"/>
    <mergeCell ref="A168:C168"/>
    <mergeCell ref="E159:E160"/>
    <mergeCell ref="F159:F160"/>
    <mergeCell ref="G159:G160"/>
    <mergeCell ref="B163:G163"/>
    <mergeCell ref="A159:B160"/>
    <mergeCell ref="D159:D160"/>
    <mergeCell ref="A161:C161"/>
    <mergeCell ref="E154:E155"/>
    <mergeCell ref="F154:F155"/>
    <mergeCell ref="G154:G155"/>
    <mergeCell ref="E157:E158"/>
    <mergeCell ref="F157:F158"/>
    <mergeCell ref="G157:G158"/>
    <mergeCell ref="F148:F149"/>
    <mergeCell ref="G148:G149"/>
    <mergeCell ref="E150:E151"/>
    <mergeCell ref="F150:F151"/>
    <mergeCell ref="G150:G151"/>
    <mergeCell ref="E148:E149"/>
    <mergeCell ref="G131:G132"/>
    <mergeCell ref="B138:G138"/>
    <mergeCell ref="E140:E141"/>
    <mergeCell ref="F140:F141"/>
    <mergeCell ref="G140:G141"/>
    <mergeCell ref="A139:B139"/>
    <mergeCell ref="A140:B141"/>
    <mergeCell ref="D140:D141"/>
    <mergeCell ref="F131:F132"/>
    <mergeCell ref="A135:B135"/>
    <mergeCell ref="E119:E120"/>
    <mergeCell ref="F119:F120"/>
    <mergeCell ref="G119:G120"/>
    <mergeCell ref="E121:E122"/>
    <mergeCell ref="F121:F122"/>
    <mergeCell ref="G121:G122"/>
    <mergeCell ref="F112:F113"/>
    <mergeCell ref="G112:G113"/>
    <mergeCell ref="B116:G116"/>
    <mergeCell ref="B117:G117"/>
    <mergeCell ref="A112:B113"/>
    <mergeCell ref="D112:D113"/>
    <mergeCell ref="A114:C114"/>
    <mergeCell ref="E112:E113"/>
    <mergeCell ref="E103:E104"/>
    <mergeCell ref="F103:F104"/>
    <mergeCell ref="G103:G104"/>
    <mergeCell ref="E105:E106"/>
    <mergeCell ref="F105:F106"/>
    <mergeCell ref="G105:G106"/>
    <mergeCell ref="F90:F91"/>
    <mergeCell ref="G90:G91"/>
    <mergeCell ref="E88:E89"/>
    <mergeCell ref="E95:E96"/>
    <mergeCell ref="F95:F96"/>
    <mergeCell ref="G95:G96"/>
    <mergeCell ref="E41:E42"/>
    <mergeCell ref="F41:F42"/>
    <mergeCell ref="G41:G42"/>
    <mergeCell ref="B49:G49"/>
    <mergeCell ref="A41:B42"/>
    <mergeCell ref="D41:D42"/>
    <mergeCell ref="A47:C47"/>
    <mergeCell ref="A44:B44"/>
    <mergeCell ref="A45:B45"/>
    <mergeCell ref="A46:B46"/>
    <mergeCell ref="E28:E29"/>
    <mergeCell ref="F28:F29"/>
    <mergeCell ref="G28:G29"/>
    <mergeCell ref="B36:G36"/>
    <mergeCell ref="A28:B29"/>
    <mergeCell ref="D28:D29"/>
    <mergeCell ref="A33:C33"/>
    <mergeCell ref="A34:C34"/>
    <mergeCell ref="A31:B31"/>
    <mergeCell ref="A32:B32"/>
    <mergeCell ref="E11:E12"/>
    <mergeCell ref="F11:F12"/>
    <mergeCell ref="G11:G12"/>
    <mergeCell ref="A1:G1"/>
    <mergeCell ref="B2:G2"/>
    <mergeCell ref="B3:G3"/>
    <mergeCell ref="B4:G4"/>
    <mergeCell ref="E6:E7"/>
    <mergeCell ref="F6:F7"/>
    <mergeCell ref="G6:G7"/>
    <mergeCell ref="E8:E10"/>
    <mergeCell ref="F8:F10"/>
    <mergeCell ref="G8:G10"/>
    <mergeCell ref="A624:B625"/>
    <mergeCell ref="D624:D625"/>
    <mergeCell ref="D614:D616"/>
    <mergeCell ref="A621:B622"/>
    <mergeCell ref="D621:D622"/>
    <mergeCell ref="C615:C616"/>
    <mergeCell ref="A614:B616"/>
    <mergeCell ref="E632:E633"/>
    <mergeCell ref="F632:F633"/>
    <mergeCell ref="G632:G633"/>
    <mergeCell ref="E636:E637"/>
    <mergeCell ref="F636:F637"/>
    <mergeCell ref="G636:G637"/>
    <mergeCell ref="A642:D642"/>
    <mergeCell ref="A631:B631"/>
    <mergeCell ref="A632:B633"/>
    <mergeCell ref="D632:D633"/>
    <mergeCell ref="A636:B637"/>
    <mergeCell ref="D636:D637"/>
    <mergeCell ref="A638:C638"/>
    <mergeCell ref="A639:C639"/>
    <mergeCell ref="A640:C640"/>
    <mergeCell ref="A635:B635"/>
    <mergeCell ref="A609:B610"/>
    <mergeCell ref="D609:D610"/>
    <mergeCell ref="A612:B613"/>
    <mergeCell ref="D612:D613"/>
    <mergeCell ref="A592:B592"/>
    <mergeCell ref="A593:B594"/>
    <mergeCell ref="D593:D594"/>
    <mergeCell ref="B590:G590"/>
    <mergeCell ref="B591:G591"/>
    <mergeCell ref="E593:E594"/>
    <mergeCell ref="F593:F594"/>
    <mergeCell ref="G593:G594"/>
    <mergeCell ref="A585:B586"/>
    <mergeCell ref="D585:D586"/>
    <mergeCell ref="A587:C587"/>
    <mergeCell ref="A588:C588"/>
    <mergeCell ref="A577:B578"/>
    <mergeCell ref="D577:D578"/>
    <mergeCell ref="A579:B580"/>
    <mergeCell ref="D579:D580"/>
    <mergeCell ref="D566:D567"/>
    <mergeCell ref="B564:G564"/>
    <mergeCell ref="E566:E567"/>
    <mergeCell ref="F566:F567"/>
    <mergeCell ref="G566:G567"/>
    <mergeCell ref="A566:B567"/>
    <mergeCell ref="D560:D561"/>
    <mergeCell ref="B558:G558"/>
    <mergeCell ref="E560:E561"/>
    <mergeCell ref="F560:F561"/>
    <mergeCell ref="G560:G561"/>
    <mergeCell ref="B541:G541"/>
    <mergeCell ref="E577:E578"/>
    <mergeCell ref="F577:F578"/>
    <mergeCell ref="G577:G578"/>
    <mergeCell ref="A542:B542"/>
    <mergeCell ref="A543:B544"/>
    <mergeCell ref="D543:D544"/>
    <mergeCell ref="A545:B546"/>
    <mergeCell ref="D545:D546"/>
    <mergeCell ref="A556:C556"/>
    <mergeCell ref="A534:B534"/>
    <mergeCell ref="A535:B536"/>
    <mergeCell ref="D535:D536"/>
    <mergeCell ref="A521:B522"/>
    <mergeCell ref="D521:D522"/>
    <mergeCell ref="A523:B526"/>
    <mergeCell ref="D523:D526"/>
    <mergeCell ref="A515:B518"/>
    <mergeCell ref="D515:D518"/>
    <mergeCell ref="A519:B520"/>
    <mergeCell ref="D519:D520"/>
    <mergeCell ref="A501:B510"/>
    <mergeCell ref="D501:D510"/>
    <mergeCell ref="A511:B514"/>
    <mergeCell ref="D511:D514"/>
    <mergeCell ref="A494:B498"/>
    <mergeCell ref="D494:D498"/>
    <mergeCell ref="A499:B500"/>
    <mergeCell ref="D499:D500"/>
    <mergeCell ref="D486:D487"/>
    <mergeCell ref="A488:B489"/>
    <mergeCell ref="D488:D489"/>
    <mergeCell ref="A490:C490"/>
    <mergeCell ref="A480:B483"/>
    <mergeCell ref="D480:D483"/>
    <mergeCell ref="A484:B485"/>
    <mergeCell ref="D484:D485"/>
    <mergeCell ref="A643:C643"/>
    <mergeCell ref="A527:B530"/>
    <mergeCell ref="A454:B454"/>
    <mergeCell ref="A455:B467"/>
    <mergeCell ref="A468:B474"/>
    <mergeCell ref="A475:B479"/>
    <mergeCell ref="A486:B487"/>
    <mergeCell ref="B492:G492"/>
    <mergeCell ref="A493:B493"/>
    <mergeCell ref="D475:D479"/>
    <mergeCell ref="D468:D474"/>
    <mergeCell ref="D527:D530"/>
    <mergeCell ref="A428:B440"/>
    <mergeCell ref="D428:D440"/>
    <mergeCell ref="A446:B446"/>
    <mergeCell ref="A442:B442"/>
    <mergeCell ref="A443:B443"/>
    <mergeCell ref="A444:B445"/>
    <mergeCell ref="A451:B451"/>
    <mergeCell ref="A449:B450"/>
    <mergeCell ref="D426:D427"/>
    <mergeCell ref="B423:G423"/>
    <mergeCell ref="B424:G424"/>
    <mergeCell ref="E426:E427"/>
    <mergeCell ref="F426:F427"/>
    <mergeCell ref="G426:G427"/>
    <mergeCell ref="D409:D415"/>
    <mergeCell ref="A416:B417"/>
    <mergeCell ref="D416:D417"/>
    <mergeCell ref="A420:C420"/>
    <mergeCell ref="D380:D388"/>
    <mergeCell ref="A447:B447"/>
    <mergeCell ref="A389:B390"/>
    <mergeCell ref="D389:D390"/>
    <mergeCell ref="A396:B396"/>
    <mergeCell ref="A397:B408"/>
    <mergeCell ref="D397:D408"/>
    <mergeCell ref="A409:B415"/>
    <mergeCell ref="D418:D419"/>
    <mergeCell ref="A425:B425"/>
    <mergeCell ref="A372:B372"/>
    <mergeCell ref="A373:B374"/>
    <mergeCell ref="A322:B328"/>
    <mergeCell ref="A329:B330"/>
    <mergeCell ref="A350:B350"/>
    <mergeCell ref="A353:B354"/>
    <mergeCell ref="A357:B364"/>
    <mergeCell ref="A367:B367"/>
    <mergeCell ref="A368:B369"/>
    <mergeCell ref="A370:B370"/>
    <mergeCell ref="A311:C311"/>
    <mergeCell ref="A342:B343"/>
    <mergeCell ref="A344:B345"/>
    <mergeCell ref="A346:B347"/>
    <mergeCell ref="A331:B332"/>
    <mergeCell ref="A333:B334"/>
    <mergeCell ref="A335:B337"/>
    <mergeCell ref="A338:B341"/>
    <mergeCell ref="A313:B313"/>
    <mergeCell ref="A314:B321"/>
    <mergeCell ref="A305:B306"/>
    <mergeCell ref="D305:D306"/>
    <mergeCell ref="A309:B310"/>
    <mergeCell ref="D309:D310"/>
    <mergeCell ref="A307:B308"/>
    <mergeCell ref="D307:D308"/>
    <mergeCell ref="A300:B302"/>
    <mergeCell ref="D300:D302"/>
    <mergeCell ref="A303:B304"/>
    <mergeCell ref="D303:D304"/>
    <mergeCell ref="A295:C295"/>
    <mergeCell ref="A299:B299"/>
    <mergeCell ref="B297:G297"/>
    <mergeCell ref="B298:G298"/>
    <mergeCell ref="A280:B280"/>
    <mergeCell ref="A281:B282"/>
    <mergeCell ref="D281:D282"/>
    <mergeCell ref="A283:B294"/>
    <mergeCell ref="D283:D294"/>
    <mergeCell ref="A275:C275"/>
    <mergeCell ref="A276:C276"/>
    <mergeCell ref="B278:G278"/>
    <mergeCell ref="B279:G279"/>
    <mergeCell ref="A270:B270"/>
    <mergeCell ref="A271:B272"/>
    <mergeCell ref="D271:D272"/>
    <mergeCell ref="A273:B274"/>
    <mergeCell ref="D273:D274"/>
    <mergeCell ref="A261:B262"/>
    <mergeCell ref="D261:D262"/>
    <mergeCell ref="A263:B264"/>
    <mergeCell ref="D263:D264"/>
    <mergeCell ref="A255:C255"/>
    <mergeCell ref="A258:B258"/>
    <mergeCell ref="A259:B260"/>
    <mergeCell ref="D259:D260"/>
    <mergeCell ref="B257:G257"/>
    <mergeCell ref="E259:E260"/>
    <mergeCell ref="F259:F260"/>
    <mergeCell ref="G259:G260"/>
    <mergeCell ref="A247:B250"/>
    <mergeCell ref="D247:D250"/>
    <mergeCell ref="A252:B253"/>
    <mergeCell ref="D252:D253"/>
    <mergeCell ref="A251:B251"/>
    <mergeCell ref="A239:B239"/>
    <mergeCell ref="A240:B241"/>
    <mergeCell ref="D240:D241"/>
    <mergeCell ref="A242:B246"/>
    <mergeCell ref="D242:D246"/>
    <mergeCell ref="A234:C234"/>
    <mergeCell ref="A235:C235"/>
    <mergeCell ref="B237:G237"/>
    <mergeCell ref="B238:G238"/>
    <mergeCell ref="A221:B221"/>
    <mergeCell ref="A215:B215"/>
    <mergeCell ref="A216:B217"/>
    <mergeCell ref="D216:D217"/>
    <mergeCell ref="A218:C218"/>
    <mergeCell ref="A200:B201"/>
    <mergeCell ref="D200:D201"/>
    <mergeCell ref="A204:B205"/>
    <mergeCell ref="D204:D205"/>
    <mergeCell ref="A202:B203"/>
    <mergeCell ref="A648:D648"/>
    <mergeCell ref="A649:D649"/>
    <mergeCell ref="D353:D354"/>
    <mergeCell ref="D348:D349"/>
    <mergeCell ref="A644:C644"/>
    <mergeCell ref="A645:C645"/>
    <mergeCell ref="A646:C646"/>
    <mergeCell ref="A448:B448"/>
    <mergeCell ref="A348:B349"/>
    <mergeCell ref="A355:B356"/>
    <mergeCell ref="D222:D223"/>
    <mergeCell ref="A224:B225"/>
    <mergeCell ref="D224:D225"/>
    <mergeCell ref="A196:B197"/>
    <mergeCell ref="D196:D197"/>
    <mergeCell ref="A198:B199"/>
    <mergeCell ref="D198:D199"/>
    <mergeCell ref="A209:B209"/>
    <mergeCell ref="A210:B211"/>
    <mergeCell ref="D210:D211"/>
    <mergeCell ref="A651:D651"/>
    <mergeCell ref="A652:D652"/>
    <mergeCell ref="A191:B191"/>
    <mergeCell ref="A192:B193"/>
    <mergeCell ref="D192:D193"/>
    <mergeCell ref="D228:D229"/>
    <mergeCell ref="A230:B231"/>
    <mergeCell ref="D230:D231"/>
    <mergeCell ref="A232:B233"/>
    <mergeCell ref="D232:D233"/>
    <mergeCell ref="A175:B176"/>
    <mergeCell ref="D175:D176"/>
    <mergeCell ref="A183:B184"/>
    <mergeCell ref="D183:D184"/>
    <mergeCell ref="A177:B177"/>
    <mergeCell ref="A178:B178"/>
    <mergeCell ref="A179:B179"/>
    <mergeCell ref="A180:B180"/>
    <mergeCell ref="A181:B181"/>
    <mergeCell ref="A182:B182"/>
    <mergeCell ref="A172:B172"/>
    <mergeCell ref="B171:G171"/>
    <mergeCell ref="E173:E174"/>
    <mergeCell ref="F173:F174"/>
    <mergeCell ref="G173:G174"/>
    <mergeCell ref="A173:B174"/>
    <mergeCell ref="D173:D174"/>
    <mergeCell ref="A164:B164"/>
    <mergeCell ref="A165:B166"/>
    <mergeCell ref="D165:D166"/>
    <mergeCell ref="A167:C167"/>
    <mergeCell ref="D154:D155"/>
    <mergeCell ref="A157:B158"/>
    <mergeCell ref="D157:D158"/>
    <mergeCell ref="A148:B149"/>
    <mergeCell ref="D148:D149"/>
    <mergeCell ref="A150:B151"/>
    <mergeCell ref="D150:D151"/>
    <mergeCell ref="A152:B152"/>
    <mergeCell ref="A153:B153"/>
    <mergeCell ref="A156:B156"/>
    <mergeCell ref="D146:D147"/>
    <mergeCell ref="B144:G144"/>
    <mergeCell ref="E146:E147"/>
    <mergeCell ref="F146:F147"/>
    <mergeCell ref="G146:G147"/>
    <mergeCell ref="D131:D132"/>
    <mergeCell ref="A136:C136"/>
    <mergeCell ref="D129:D130"/>
    <mergeCell ref="A133:B133"/>
    <mergeCell ref="A134:B134"/>
    <mergeCell ref="B126:G126"/>
    <mergeCell ref="B127:G127"/>
    <mergeCell ref="E129:E130"/>
    <mergeCell ref="F129:F130"/>
    <mergeCell ref="G129:G130"/>
    <mergeCell ref="A118:B118"/>
    <mergeCell ref="A119:B120"/>
    <mergeCell ref="D119:D120"/>
    <mergeCell ref="E131:E132"/>
    <mergeCell ref="A121:B122"/>
    <mergeCell ref="D121:D122"/>
    <mergeCell ref="A123:C123"/>
    <mergeCell ref="A124:C124"/>
    <mergeCell ref="A128:B128"/>
    <mergeCell ref="A129:B130"/>
    <mergeCell ref="A107:C107"/>
    <mergeCell ref="A111:B111"/>
    <mergeCell ref="B109:G109"/>
    <mergeCell ref="B110:G110"/>
    <mergeCell ref="A102:B102"/>
    <mergeCell ref="A103:B104"/>
    <mergeCell ref="D103:D104"/>
    <mergeCell ref="A105:B106"/>
    <mergeCell ref="D105:D106"/>
    <mergeCell ref="D88:D89"/>
    <mergeCell ref="A90:B91"/>
    <mergeCell ref="D90:D91"/>
    <mergeCell ref="A82:C82"/>
    <mergeCell ref="A83:C83"/>
    <mergeCell ref="B85:G85"/>
    <mergeCell ref="B86:G86"/>
    <mergeCell ref="F88:F89"/>
    <mergeCell ref="G88:G89"/>
    <mergeCell ref="E90:E91"/>
    <mergeCell ref="D79:D80"/>
    <mergeCell ref="B76:G76"/>
    <mergeCell ref="B77:G77"/>
    <mergeCell ref="E79:E80"/>
    <mergeCell ref="F79:F80"/>
    <mergeCell ref="G79:G80"/>
    <mergeCell ref="A78:B78"/>
    <mergeCell ref="A79:B80"/>
    <mergeCell ref="G71:G72"/>
    <mergeCell ref="A59:B60"/>
    <mergeCell ref="D59:D60"/>
    <mergeCell ref="A61:B62"/>
    <mergeCell ref="E61:E62"/>
    <mergeCell ref="F61:F62"/>
    <mergeCell ref="G61:G62"/>
    <mergeCell ref="A66:C66"/>
    <mergeCell ref="A64:B64"/>
    <mergeCell ref="A65:B65"/>
    <mergeCell ref="A51:B52"/>
    <mergeCell ref="D51:D52"/>
    <mergeCell ref="A53:C53"/>
    <mergeCell ref="A63:B63"/>
    <mergeCell ref="B57:G57"/>
    <mergeCell ref="D61:D62"/>
    <mergeCell ref="A39:B40"/>
    <mergeCell ref="D39:D40"/>
    <mergeCell ref="B37:G37"/>
    <mergeCell ref="E39:E40"/>
    <mergeCell ref="F39:F40"/>
    <mergeCell ref="G39:G40"/>
    <mergeCell ref="A38:B38"/>
    <mergeCell ref="E24:E25"/>
    <mergeCell ref="F24:F25"/>
    <mergeCell ref="G24:G25"/>
    <mergeCell ref="E26:E27"/>
    <mergeCell ref="F26:F27"/>
    <mergeCell ref="A19:C19"/>
    <mergeCell ref="B21:G21"/>
    <mergeCell ref="B22:G22"/>
    <mergeCell ref="A23:B23"/>
    <mergeCell ref="G26:G27"/>
    <mergeCell ref="D226:D227"/>
    <mergeCell ref="B69:G69"/>
    <mergeCell ref="A71:B72"/>
    <mergeCell ref="D71:D72"/>
    <mergeCell ref="A58:B58"/>
    <mergeCell ref="E71:E72"/>
    <mergeCell ref="F71:F72"/>
    <mergeCell ref="A26:B27"/>
    <mergeCell ref="D26:D27"/>
    <mergeCell ref="A228:B229"/>
    <mergeCell ref="A5:B5"/>
    <mergeCell ref="A6:B7"/>
    <mergeCell ref="D6:D7"/>
    <mergeCell ref="A8:B10"/>
    <mergeCell ref="D8:D10"/>
    <mergeCell ref="A11:B12"/>
    <mergeCell ref="D11:D12"/>
    <mergeCell ref="A18:C18"/>
    <mergeCell ref="D24:D25"/>
    <mergeCell ref="A254:B254"/>
    <mergeCell ref="A185:B185"/>
    <mergeCell ref="A186:B186"/>
    <mergeCell ref="A187:B187"/>
    <mergeCell ref="A226:B227"/>
    <mergeCell ref="A188:C188"/>
    <mergeCell ref="B190:G190"/>
    <mergeCell ref="A194:B195"/>
    <mergeCell ref="D194:D195"/>
    <mergeCell ref="A222:B223"/>
  </mergeCells>
  <printOptions/>
  <pageMargins left="0.7874015748031497" right="0" top="1.5748031496062993" bottom="0.7874015748031497" header="0.5118110236220472" footer="0.5118110236220472"/>
  <pageSetup horizontalDpi="600" verticalDpi="600" orientation="landscape" paperSize="9" r:id="rId1"/>
  <headerFooter alignWithMargins="0">
    <oddHeader>&amp;C&amp;16PREFEITURA MUNICIPAL DE QUARTO CENTENÁRIO&amp;10
ESTADO DO PARANÁ - CNPJ 01.619.104/0001-41
ANEXO - PPA 2006-2009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REC_HUM2</cp:lastModifiedBy>
  <cp:lastPrinted>2005-11-25T11:40:19Z</cp:lastPrinted>
  <dcterms:created xsi:type="dcterms:W3CDTF">2005-04-13T14:46:12Z</dcterms:created>
  <dcterms:modified xsi:type="dcterms:W3CDTF">2006-05-12T20:09:26Z</dcterms:modified>
  <cp:category/>
  <cp:version/>
  <cp:contentType/>
  <cp:contentStatus/>
</cp:coreProperties>
</file>