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firstSheet="1" activeTab="2"/>
  </bookViews>
  <sheets>
    <sheet name="LDO 2006" sheetId="1" r:id="rId1"/>
    <sheet name="LDO 2007" sheetId="2" r:id="rId2"/>
    <sheet name="LDO 2008" sheetId="3" r:id="rId3"/>
    <sheet name="LDO 2007 COM DESP CAPITAL" sheetId="4" r:id="rId4"/>
    <sheet name="LDO 2007 OP CREDITO" sheetId="5" r:id="rId5"/>
  </sheets>
  <definedNames>
    <definedName name="_xlnm.Print_Area" localSheetId="1">'LDO 2007'!$A$1:$D$307</definedName>
    <definedName name="_xlnm.Print_Area" localSheetId="3">'LDO 2007 COM DESP CAPITAL'!$A$1:$D$283</definedName>
    <definedName name="_xlnm.Print_Area" localSheetId="4">'LDO 2007 OP CREDITO'!$A$1:$D$298</definedName>
    <definedName name="_xlnm.Print_Area" localSheetId="2">'LDO 2008'!$A$1:$F$341</definedName>
  </definedNames>
  <calcPr fullCalcOnLoad="1"/>
</workbook>
</file>

<file path=xl/sharedStrings.xml><?xml version="1.0" encoding="utf-8"?>
<sst xmlns="http://schemas.openxmlformats.org/spreadsheetml/2006/main" count="2555" uniqueCount="761">
  <si>
    <t>Assessoria Jurídica ao Executivo Municipal, verificando a regularidade dos atos administrativos, contratos, promover ações de defesa aos interesses da Administração Municipal</t>
  </si>
  <si>
    <t>FUNDO MUNICIPAL DE SAUDE</t>
  </si>
  <si>
    <t>08.500.10.302.0005.2.023</t>
  </si>
  <si>
    <t>08.500.10.302.0005.2.024</t>
  </si>
  <si>
    <t>08.500.10.302.0005.2.025</t>
  </si>
  <si>
    <t>08.500.10.302.0005.2.026</t>
  </si>
  <si>
    <t>08.500.10.302.0005.2.027</t>
  </si>
  <si>
    <t>08.500.10.301.0005.2.022</t>
  </si>
  <si>
    <t>10.210.12.361.0007.2.077</t>
  </si>
  <si>
    <t>10.210.12.361.0007.2.078</t>
  </si>
  <si>
    <t>08.200.10.302.0005.2.079</t>
  </si>
  <si>
    <t>01</t>
  </si>
  <si>
    <t>01.100</t>
  </si>
  <si>
    <t>02</t>
  </si>
  <si>
    <t>02.100</t>
  </si>
  <si>
    <t>03</t>
  </si>
  <si>
    <t>03.100</t>
  </si>
  <si>
    <t>03.200</t>
  </si>
  <si>
    <t>04</t>
  </si>
  <si>
    <t>04.100</t>
  </si>
  <si>
    <t>04.200</t>
  </si>
  <si>
    <t>05</t>
  </si>
  <si>
    <t>05.100</t>
  </si>
  <si>
    <t>06</t>
  </si>
  <si>
    <t>06.100</t>
  </si>
  <si>
    <t>06.200</t>
  </si>
  <si>
    <t>06.300</t>
  </si>
  <si>
    <t>06.400</t>
  </si>
  <si>
    <t>07</t>
  </si>
  <si>
    <t>07.100</t>
  </si>
  <si>
    <t>07.200</t>
  </si>
  <si>
    <t>07.300</t>
  </si>
  <si>
    <t>07.400</t>
  </si>
  <si>
    <t>08</t>
  </si>
  <si>
    <t>08.100</t>
  </si>
  <si>
    <t>08.200</t>
  </si>
  <si>
    <t>08.300</t>
  </si>
  <si>
    <t>08.400</t>
  </si>
  <si>
    <t>08.500</t>
  </si>
  <si>
    <t>09</t>
  </si>
  <si>
    <t>09.100</t>
  </si>
  <si>
    <t>09.200</t>
  </si>
  <si>
    <t>09.300</t>
  </si>
  <si>
    <t>04.100.02.061.0003.1.005</t>
  </si>
  <si>
    <t>REEQUIPAMENTO DO GABINETE DO PROCURADOR</t>
  </si>
  <si>
    <t>Destinar recursos orçamentários visando reequipar a Coordenadoria Geral de Governo.</t>
  </si>
  <si>
    <t>SUBPROCURADORIA</t>
  </si>
  <si>
    <t>04.200.02.061.0003.2.007</t>
  </si>
  <si>
    <t>MANUTENÇÃO DA SUBPROCURADORIA</t>
  </si>
  <si>
    <t xml:space="preserve">Em conjunto com as ações da Procuradoria assessor ao Executivo Municipal, verificando a regularidade dos atos administrativos, contratos, promover ações de defesa aos interesses da Administração Municipal </t>
  </si>
  <si>
    <t>ASSESSORIA DE COMUNICAÇÃO</t>
  </si>
  <si>
    <t>GABINETE DO ASSESSOR DE COMUNICAÇÃO</t>
  </si>
  <si>
    <t>05.100.04.131.0004.2.008</t>
  </si>
  <si>
    <t>MANUTENÇÃO DO GABINETE DO ASSESSOR DE COMUNICAÇÃO</t>
  </si>
  <si>
    <t>Dar condições de desenvolvimento das ações empreendidas pela assessoria de comunicação social compreendendo: a organização, a promoção e a divulgação dos eventos, receptividade e publicação dos atos oficiais.</t>
  </si>
  <si>
    <t>SECRETARIA MUNICIPAL DA ADMINISTRAÇÃO</t>
  </si>
  <si>
    <t>GABINETE DO SECRETÁRIO</t>
  </si>
  <si>
    <t>06.100.04.122.0004.2.009</t>
  </si>
  <si>
    <t>MANUTENÇÃO DO GABINETE DO SECRETÁRIO DE ADMINISTRAÇÃO</t>
  </si>
  <si>
    <t>Provimento de recursos para dar condições de desenvolvimento das ações empreendidas pelo Gabinete do Secretário,</t>
  </si>
  <si>
    <t>06.100.04.122.0004.1.006</t>
  </si>
  <si>
    <t>AQUISIÇÃO DE VEICULOS E EQUIPAMENTOS PARA SECRETARIA DE ADMINISTRAÇÃO</t>
  </si>
  <si>
    <t>Adquirir veículos leves, mobiliários e equipamentos em geral para dar sustentação às metas de governo da Secretaria de Administração.</t>
  </si>
  <si>
    <t>06.100.04.122.0004.1.007</t>
  </si>
  <si>
    <t>CONSTRUÇÃO, AMPLIAÇÃO E REFORMA DO PAÇO MUNICIPAL</t>
  </si>
  <si>
    <t>Dotar recursos para Construção, ampliação e reformas do Paço Municipal.</t>
  </si>
  <si>
    <t>DEPARTAMENTO DE RECURSOS HUMANOS</t>
  </si>
  <si>
    <t>06.200.04.122.0004.2.010</t>
  </si>
  <si>
    <t>MANUTENÇÃO DO DEPARTAMENTO DE RECURSOS HUMANOS</t>
  </si>
  <si>
    <t>06.200.04.122.0004.2.011</t>
  </si>
  <si>
    <t>CONTRIBUIÇÃO AO PASEP</t>
  </si>
  <si>
    <t>Contribuições Para Formação do Patrimônio do Servidor Público – PASEP</t>
  </si>
  <si>
    <t>SECRETARIA DE ADMINISTRAÇÃO</t>
  </si>
  <si>
    <t>DEPARTAMENTO DE SUPRIMENTOS</t>
  </si>
  <si>
    <t>06.300.04.122.0004.2.012</t>
  </si>
  <si>
    <t>MANUTENÇÃO DO DEPARTAMENTO DE SUPRIMENTOS</t>
  </si>
  <si>
    <t xml:space="preserve">Manter o Departamento de Suprimentos com condições de desempenhar ações integradas e suficientes para a execução da política administrativa. </t>
  </si>
  <si>
    <t>DEPARTAMENTO ADMINISTRATIVO</t>
  </si>
  <si>
    <t>06.400.04.122.0004.2.013</t>
  </si>
  <si>
    <t>MANUTENÇÃO DO DEPARTAMENTO ADMINISTRATIVO</t>
  </si>
  <si>
    <t>06.400.06.122.0003.2.071</t>
  </si>
  <si>
    <t>CONTRIBUIÇÃO AO CONSELHO DE SEGURANÇA</t>
  </si>
  <si>
    <t>Contribuição ao conselho de segurança do município, para dar melhores condições aos serviços prestados aos cidadãos</t>
  </si>
  <si>
    <t>SECRETARIA MUNICIPAL DA FAZENDA</t>
  </si>
  <si>
    <t>07.100.04.123.0004.2.014</t>
  </si>
  <si>
    <t>MANUTENÇÃO DO GABINETE DO SECRETÁRIO</t>
  </si>
  <si>
    <t>Provimento de recursos para dar condições de desenvolvimento das ações empreendidas pelo Gabinete do Secretário.</t>
  </si>
  <si>
    <t>07.100.04.123.0004.1.008</t>
  </si>
  <si>
    <t>REEQUIPAMENTO DA SECRETARIA DA FAZENDA</t>
  </si>
  <si>
    <t>Adquirir veículos, mobiliários e equipamentos em geral para dar sustentação às metas de governo da Secretaria da Fazenda.</t>
  </si>
  <si>
    <t>DEPARTAMENTO DE CONTABILIDADE</t>
  </si>
  <si>
    <t>07.200.04.123.0004.2.015</t>
  </si>
  <si>
    <t>MANUTENÇÃO DO DEPARTAMENTO DE CONTABILIDADE</t>
  </si>
  <si>
    <t>DEPARTAMENTO DE TESOURARIA</t>
  </si>
  <si>
    <t>07.300.04.123.0004.2.016</t>
  </si>
  <si>
    <t>MANUTENÇÃO DA TESOURARIA</t>
  </si>
  <si>
    <t>07.300.25.752.0004.2.017</t>
  </si>
  <si>
    <t>MANUTENÇÃO DO FUNDO MUNICIPAL DE ILUMINAÇÃO PUBLICA</t>
  </si>
  <si>
    <t>Manter o fundo de Iluminação pública em consonância com o teor da emenda constitucional 39.</t>
  </si>
  <si>
    <t>07.300.25.752.0004.1.009</t>
  </si>
  <si>
    <t>AMPLIAÇÃO E REFORMA DA REDE DE ENERGIA ELETRICA</t>
  </si>
  <si>
    <t>AQUISIÇÃO DE EQUIPAMENTOS - PATRULHA AGRICOLA II</t>
  </si>
  <si>
    <t>12.100.20.606.0012.1.100</t>
  </si>
  <si>
    <t>Aquisição de equipamentos para assegurar o desenvolvimento agricola do Município de Quarto Centenário</t>
  </si>
  <si>
    <t>09.200.08.244.0006.2.100</t>
  </si>
  <si>
    <t xml:space="preserve">MANUTENÇÃO DO PROGRAMA SOCIAL </t>
  </si>
  <si>
    <t>Manutenção do Programa Social do Projeto Cidadão do Futuro</t>
  </si>
  <si>
    <t xml:space="preserve">Provimento de recursos para dar condições de desenvolvimento das ações empreendidas pela Administração, além de manter o Departamento de Recursos Humanos oferecendo condições para realização dos trabalhos de forma segura e com possibilidades de incremento na política de incentivo ao servidor em atingir suas metas e funções, promover concursos, testes seletivos, convênios com Centro de Integração, Empresa Escola para possibilitar bolsa aos estudantes em nível universitários e médio, controles de cartão ponto, ficha de funcionários, previdência social, GEFIP/SEFIP, Controle de Pagamento do PASEP, Rais, Dirf, folha de pagamento, controle de pensionista, contratação de pessoal, controle de portarias e decretos, férias, gratificação natalina, salário-família, gratificações, cargos comissionados, FGTS, adicional de insalubridade, noturno escalonamento de horários dos servidores, manutenção do Departamento de Suprimentos com condições de desempenhar ações integradas e suficientes para a execução da política administrativa. Unir esforços físicos e financeiros para manter e realizar atividades desenvolvidas pelo setor administrativo </t>
  </si>
  <si>
    <t>objetivando a continuidade de funcionamento dos sistemas integrados da Administração Municipal proporcionando aos munícipes a emissão de carteira de trabalho e previdência social, atendimento ao banco social, certificado de registro de veículos, utilizando com isso os seguintes recursos: combustíveis, material de limpeza, conservação, higiene, expediente, material de informática, passagens, hospedagens, salários e encargos, serviços de terceiros.</t>
  </si>
  <si>
    <t>controle de caixa, controle de pagamento, recebimento, fluxo de caixa, aplicação financeira, controle bancário, emissão de cheques, emissão de ordens de pagamentos. Conferência de documentação de despesa e receita; Manter o Departamento de Receitas Municipais com recursos para execução dos serviços e desenvolvimentos das ações: escrituração de cadastro imobiliário, planta genérica de valores, acompanhamento da legislação fiscal – código de posturas, código tributário, lançamentos de impostos, alvarás, controle e cobrança de dívida ativa tributária e não tributária, taxas e emolumentos, controle de emissão de notas fiscais do produtor, acompanhamento de Declaração Fisco Contábil, emissão de relatório dos produtos primários que deverão ser entregues ao setor de agência de rendas do Estado do Paraná, emissão de certidão negativa de débitos municipal, alvará de construção, de licença, funcionamento regular, ambulante, demolição, habite-se, CCIR, ITR, regulamentação/atualização de tabela de preços para ITBI, agendamento de patrulha mecanizada</t>
  </si>
  <si>
    <t>de atendimento aos usuários; Manter o Departamento de Serviços e Ação em Saúde com recursos para execução dos serviços e desenvolvimentos de ações visando melhorias nas condições de atendimento aos usuários;</t>
  </si>
  <si>
    <t>Manter e equipar o seguimento de vigilância sanitária, para que sejam desempenhadas as funções: normatizar, inspecionar e de fiscalizar as instalações: comerciais, residenciais, industriais, logradouros públicos, rede de esgoto, água, inspeção de produtos de origem animal e vegetal, controle e prevenção epidemias, orientar e  conscientizar os munícipes   quanto à  sanidade  em geral, promover arrastão e limpeza de lotes urbanos (baldios), organização de coletas de entulhos, controle do aterro sanitário, coleta seletiva de lixo.</t>
  </si>
  <si>
    <t>COORDENAÇÃO GERAL</t>
  </si>
  <si>
    <t>MANUTENÇÃO DA COORDENAÇÃO GERAL</t>
  </si>
  <si>
    <t xml:space="preserve">PROCURADORIA GERAL  </t>
  </si>
  <si>
    <t xml:space="preserve">MANUTENÇÃO DA PROCURADORIA GERAL </t>
  </si>
  <si>
    <t>COMUNICAÇÃO GERAL</t>
  </si>
  <si>
    <t>ADMINISTRAÇÃO GERAL</t>
  </si>
  <si>
    <t xml:space="preserve">MANUTENÇÃO DA ADMINISTRAÇÃO GERAL </t>
  </si>
  <si>
    <t>FAZENDA PÚBLICA</t>
  </si>
  <si>
    <t>Proporcionar a estrutura esportiva às condições legais e dotações de recursos para o cumprimento das funções que visem o aprimoramento do esporte amador, bem como auxílios aos atletas que se destacarem no âmbito regional e proporcionar a participação destes em eventos e competições estadual e federal</t>
  </si>
  <si>
    <t>Proporcionar as melhores condições de trabalho, com a destinação de materiais  necessários para o desenvolvimento das atividades assim como adquirir os elementos técnicos para execução das tarefas de forma a concretizar os projetos viabilizados: elaboração de projetos de expansão do perímetro urbano, mapas do município, serviços de zoneamento, projetos de galerias pluviais, pavimentação, meio-fio, sarjetas, canalizações, projeto casa fácil, vistorias em construções, organização de editais de compra, venda, projetos de leis, controle da rede de informática, projetos de desenvolvimento de ações em geral no âmbito estadual e federal, elaboração do plano plurianual, lei de diretrizes orçamentárias e orçamento anual em conjunto com a secretaria de fazenda</t>
  </si>
  <si>
    <t>Proporcionar as melhores condições de trabalho, com a destinação de materiais e contratação e/ou desenvolvimento de serviços necessários às atividades integradas ao departamento rodoviário municipal, a fim de manter o patrimônio público e dar continuidade ao processo de conservação da malha viária rural e urbana, equipamentos, para executar metas objetivando a satisfação da população.</t>
  </si>
  <si>
    <t>Proporcionar as melhores condições de trabalho, com a destinação de materiais  e contratação e/ou desenvolvimento de serviços necessários às atividades integradas ao departamento de serviços urbanos, a fim de manter o patrimônio público e dar continuidade ao processo de conservação da malha viária urbana, equipamentos, para executar metas objetivando a satisfação da população</t>
  </si>
  <si>
    <t>Recape Asfáltico, lama asfáltica, pavimentação, meio-fio, sarjetas e calçadas em ruas e avenidas do perímetro urbano da sede do Município,  proporcionando o atendimento mais econômico da demanda de transporte de pessoas e bens, a segurança e o conforto aos usuários</t>
  </si>
  <si>
    <t xml:space="preserve">Proporcionar as melhores condições de trabalho, com a destinação de materiais  e contratação e/ou desenvolvimento de serviços necessários às atividades integradas ao departamento de obras, a fim de manter o patrimônio público e dar continuidade ao processo de conservação da malha viária urbana e rural, adquirir equipamentos, objetivando a execução de metas e satisfação da população </t>
  </si>
  <si>
    <t xml:space="preserve">Manter o ensino fundamental no município com recursos provenientes da arrecadação própria e receitas de transferências para cumprimento das determinações da Lei de Diretrizes e Bases da Educação – LDB e legislação vigente, objetivando a aplicação em despesas que proporcionem o aprimoramento dos profissionais do ensino, pagamento de salários e encargos de servidores dos setores administrativos das escolas municipais, aquisição de materiais didático pedagógico, expediente, limpeza, higiene, conservação, prestação de serviços, pequenos reparos, consumo de energia elétrica, água, serviços de telefonia, realização de cursos para profissionais do ensino, materiais para fotocópia. </t>
  </si>
  <si>
    <t>Dar continuidade ao programa de transporte escolar com recursos: próprios, objetivando melhorias nas condições de transporte de aproximadamente 750 (setecentos e cinqüenta) alunos matriculados, para pagamento de pessoal e encargos sociais, combustíveis e lubrificantes, manutenção de veículos de passageiros, aquisição de peças e acessórios, reformas, pneus e serviços elétricos, borracharia, oficinas, ferramentaria, funilaria e pintura.</t>
  </si>
  <si>
    <t xml:space="preserve">Dar continuidade ao programa de transporte escolar com recursos de transferências e de convênios celebrado com governo federal e estadual, objetivando melhorias nas condições de transporte de aproximadamente 750 (setecentos e cinqüenta) alunos matriculados, para pagamento de pessoal e encargos sociais, combustíveis e lubrificantes, manutenção de veículos de passageiros, aquisição de peças e acessórios, reformas, pneus e serviços elétricos, borracharia, oficinas, ferramentaria, funilaria e pintura . </t>
  </si>
  <si>
    <t>Quarto Centenário-Pr, 27 de Abril de 2006.</t>
  </si>
  <si>
    <t xml:space="preserve">PAVIMENTAÇÃO ASFALTICA, MEIO-FIO,  SARJETAS E CALÇADAS NO PERÍMETRO URBANO – RECURSOS DA CIDE, PARANÁ-URBANO </t>
  </si>
  <si>
    <t>REEQUIPAMENTO DO DEPARTAMENTO DE SERVIÇOS URBANOS</t>
  </si>
  <si>
    <t>Aquisições de veículos automotores, máquinas, caminhões e equipamentos para desenvolvimento das atividades</t>
  </si>
  <si>
    <t>11.500.15.452.0010.1.033</t>
  </si>
  <si>
    <t>EXTENSÃO, AMPLIAÇÃO E REMODELAÇÃO DA REDE DE ENERGIA ELETRICA</t>
  </si>
  <si>
    <t>Ampliar e remodelar a rede de iluminação pública nas seguintes localidades: Sede do município, distritos, vila rural e comunidades rurais</t>
  </si>
  <si>
    <t>11.500.15.452.0010.1.034</t>
  </si>
  <si>
    <t>PAVIMENTAÇÃO, MEIO-FIO, CALÇADAS E SARJETAS NO MUNICÍPIO</t>
  </si>
  <si>
    <t>Execução de pavimentação asfáltica, meio-fio e calçadas, em ruas e avenidas do município</t>
  </si>
  <si>
    <t>11.500.15.452.0010.1.035</t>
  </si>
  <si>
    <t>CONSTRUÇÃO DA CAPELA MORTUARIA</t>
  </si>
  <si>
    <t>Construção de capela mortuária com área a ser construída de aproximadamente 100 m² em alvenaria</t>
  </si>
  <si>
    <t>11.500.15.452.0010.2.059</t>
  </si>
  <si>
    <t>MANUTENÇÃO DO DEPARTAMENTO DE SERVIÇOS URBANOS</t>
  </si>
  <si>
    <t>11.500.17.512.0010.1.036</t>
  </si>
  <si>
    <t>CONSTRUÇÃO DE REDE DE GALERIAIS</t>
  </si>
  <si>
    <t>Construir rede de galerias de águas pluviais com bueiros e boca de lobo na sede e distrito sendo recursos próprios e de convênios.</t>
  </si>
  <si>
    <t>DEPARTAMENTO DE OBRAS</t>
  </si>
  <si>
    <t>11.600.15.452.0010.2.060</t>
  </si>
  <si>
    <t>MANUTENÇÃO DO DEPARTAMENTO DE OBRAS</t>
  </si>
  <si>
    <t xml:space="preserve">TOTAL DA UNIDADE </t>
  </si>
  <si>
    <t>LEGISLATIVO MUNICIPAL</t>
  </si>
  <si>
    <t>SECRETARIA MUNICIPAL DA AGRICULTURA E MEIO AMBIENTE</t>
  </si>
  <si>
    <t>12.100.20.606.0012.2.061</t>
  </si>
  <si>
    <t>12.100.20.606.0012.1.037</t>
  </si>
  <si>
    <t>REEQUIPAMENTO DA SECRETARIA MUNICIPAL DA AGRICULTURA E MEIO AMBIENTE</t>
  </si>
  <si>
    <t>Aquisições mobiliários, equipamentos de informática e equipamentos em geral para desenvolvimento das atividades da Secretaria Municipal da Agricultura e meio ambiente</t>
  </si>
  <si>
    <t>DEPARTAMENTO DO MEIO AMBIENTE</t>
  </si>
  <si>
    <t>12.200.18.541.0012.2.062</t>
  </si>
  <si>
    <t>MANUTENÇÃO DO DEPARTAMENTO DO MEIO AMBIENTE</t>
  </si>
  <si>
    <t xml:space="preserve">Provimento de recursos para dar condições de desenvolvimento das ações empreendidas pelo Departamento do meio ambiente. </t>
  </si>
  <si>
    <t>DEPARTAMENTO DE FOMENTO AGROPECUÁRIO E DESENVOLVIMENTO RURAL</t>
  </si>
  <si>
    <t>12.300.20.606.0012.2.063</t>
  </si>
  <si>
    <t>MANUTENÇÃO DE PARTAMENTO AGROPECUÁRIO E DESENVOLVIMENTO RURAL</t>
  </si>
  <si>
    <t>12.300.20.606.0012.1.038</t>
  </si>
  <si>
    <t>REEQUIPAMENTO DA PATRULHA AGRICOLA</t>
  </si>
  <si>
    <t>Provimento de recursos para dar condições de desenvolvimento das ações empreendidas pela patrulha agrícola, utilizando recursos para aquisição de equipamentos</t>
  </si>
  <si>
    <t>12.300.20.606.0012.1.043</t>
  </si>
  <si>
    <t>RESUMO DA DESPESA</t>
  </si>
  <si>
    <t>RESUMO DA RECEITA</t>
  </si>
  <si>
    <t>RECEITAS CORRENTES</t>
  </si>
  <si>
    <t>RECEITAS DE CAPITAL</t>
  </si>
  <si>
    <t>CONSTRUÇÃO DE ABASTECEDOUROS COMUNITÁRIOS</t>
  </si>
  <si>
    <t>Construir abastecedouros comunitários nas localidades rurais</t>
  </si>
  <si>
    <t>12.300.20.606.0012.2.074</t>
  </si>
  <si>
    <t>CONTRIBUIÇÃO A EMATER/PR</t>
  </si>
  <si>
    <t>Destinar recursos financeiros a EMATER/Pr, para continuação do Programa de assistência aos proprietários rurais do Município de Quarto Centenário, com intuito de desenvolver ações para melhoria da Agropecuária Local.</t>
  </si>
  <si>
    <t>SECRETARIA MUNICIPAL DO DESENVOLVIMENTO ECONOMICO</t>
  </si>
  <si>
    <t>13.100.22.662.0013.2.065</t>
  </si>
  <si>
    <t>13.100.22.662.0013.1.039</t>
  </si>
  <si>
    <t>REEQUIPAMENTO DA SECRETARIA DE DESENVOLVIMENTO ECONOMICO</t>
  </si>
  <si>
    <t xml:space="preserve">Aquisição de veículos, mobiliários e equipamentos em geral para as unidades da Secretaria de Desenvolvimento Econômico. </t>
  </si>
  <si>
    <t>DEPARTAMENTO DE INDUSTRIA E COMÉRCIO</t>
  </si>
  <si>
    <t>13.200.22.662.0012.2.073</t>
  </si>
  <si>
    <t>MANUTENÇÃO DO DEPARTAMENTO DE INDÚSTRIA E COMÉRCIO</t>
  </si>
  <si>
    <t>13.200.22.662.0012.1.040</t>
  </si>
  <si>
    <t>AQUISIÇÃO DE IMÓVEL PARA PARQUE INDUSTRIAL</t>
  </si>
  <si>
    <t>Adquirir imóvel para implantar o parque industrial</t>
  </si>
  <si>
    <t>13.200.22.662.0012.1.041</t>
  </si>
  <si>
    <t>CONSTRUÇÃO DE BARRACÃO INDUSTRIAL</t>
  </si>
  <si>
    <t xml:space="preserve">Contribuir com associação dos Universitários com recursos para manter o transporte até aos centros de ensino superior e de Magistério. </t>
  </si>
  <si>
    <t>CONTRIBUIÇÃO COM A ASSOCIAÇÃO ATLETICA IV CENTENÁRIO</t>
  </si>
  <si>
    <t>11.100.15.451.0010.2.054</t>
  </si>
  <si>
    <t>11.100.15.451.0010.1.024</t>
  </si>
  <si>
    <t>REEQUIPAMENTO DA SECRETARIA DE PLANEJAMENTO, OBRAS E SERVIÇOS PUBLICOS</t>
  </si>
  <si>
    <t xml:space="preserve">Adquirir mobiliários, utensílios e equipamentos em geral para a Secretaria de Planejamento, obras e serviços públicos. </t>
  </si>
  <si>
    <t>11.200.15.451.0010.2.055</t>
  </si>
  <si>
    <t xml:space="preserve">Provimento de recursos para dar condições de desenvolvimento das ações empreendidas pela Diretoria. </t>
  </si>
  <si>
    <t>DEPARTAMENTO DE PLANEJAMENTO</t>
  </si>
  <si>
    <t>11.300.15.121.0004.2.056</t>
  </si>
  <si>
    <t>MANUTENÇÃO DO DEPARTAMENTO DE PLANEJAMENTO</t>
  </si>
  <si>
    <t>DEPARTAMENTO RODOVIÁRIO MUNICIPAL</t>
  </si>
  <si>
    <t>11.400.26.782.0011.1.025</t>
  </si>
  <si>
    <t>REEQUIPAMENTO DO DEPARTAMENTO RODOVIÁRIO</t>
  </si>
  <si>
    <t xml:space="preserve">Aquisições, veículos, máquinas, caminhões e equipamentos para desenvolvimento das atividades. </t>
  </si>
  <si>
    <t>11.400.26.782.0011.1.026</t>
  </si>
  <si>
    <t>CONSTRUÇÃO DE ATERROS, BUEIROS E PONTES</t>
  </si>
  <si>
    <t xml:space="preserve">Construção de pontes e bueiros e pontes. </t>
  </si>
  <si>
    <t>11.400.26.782.0011.1.027</t>
  </si>
  <si>
    <t>CONSTRUÇÃO DO PARQUE DE MÁQUINAS</t>
  </si>
  <si>
    <t>Construção e/ou conclusão do parque de máquinas com oficina, lavador, engraxador/lubrificador.</t>
  </si>
  <si>
    <t>11.400.26.782.0011.1.028</t>
  </si>
  <si>
    <t>CONSTRUÇÃO E REFORMA DE ESTRADAS VICINAIS</t>
  </si>
  <si>
    <t>Abertura de estradas vicinais e rodovias</t>
  </si>
  <si>
    <t>11.400.26.782.0011.1.029</t>
  </si>
  <si>
    <t>CONSTRUÇÃO DO ABRIGO DE PASSAGEIROS</t>
  </si>
  <si>
    <t>Construção de módulo para abrigo de passageiros</t>
  </si>
  <si>
    <t>11.400.26.782.0011.2.057</t>
  </si>
  <si>
    <t>MANUTENÇÃO DO DEPARTAMENTO RODOVIÁRIO MUNICIPAL</t>
  </si>
  <si>
    <t>11.400.26.122.0011.2.058</t>
  </si>
  <si>
    <t>MANUTENÇÃO DO FUNDO MUNICIPAL DE TRANSITO</t>
  </si>
  <si>
    <t xml:space="preserve">Destinar recursos para manter o fundo municipal de transito. </t>
  </si>
  <si>
    <t>DEPARTAMENTO DE SERVIÇOS URBANOS</t>
  </si>
  <si>
    <t>11.500.15.452.0010.1.030</t>
  </si>
  <si>
    <t>CONSTRUÇÃO, AMPLIAÇÃO E REFORMA DE PRAÇAS</t>
  </si>
  <si>
    <t>Construir e/ou melhoramento das praças públicas e dos jardins localizados no município</t>
  </si>
  <si>
    <t>11.500.15.452.0010.1.031</t>
  </si>
  <si>
    <t>AMPLIAÇÃO DO CEMITÉRIO MUNICIPAL</t>
  </si>
  <si>
    <t>Ampliar o espaço físico do cemitério municipal</t>
  </si>
  <si>
    <t>11.500.15.452.0010.1.032</t>
  </si>
  <si>
    <t>Manter a unidade de ensino infantil utilizando recursos e técnicas avançadas para concretizar a aprendizagem e educação das crianças de 0 a 6 anos para cumprimento das determinações da Lei de Diretrizes e Bases da Educação – LDB e legislação vigente, obje</t>
  </si>
  <si>
    <t>administrativos das escolas municipais, aquisição de materiais didático pedagógico, expediente, limpeza, higiene, conservação, prestação de serviços, pequenos reparos, consumo de energia elétrica, água, serviços de telefonia, realização de cursos para pro</t>
  </si>
  <si>
    <t>Manter o ensino fundamental no município com recursos provenientes da arrecadação própria e receitas de transferências para cumprimento das determinações da Lei de Diretrizes e Bases da Educação – LDB e legislação vigente, objetivando a aplicação em despe</t>
  </si>
  <si>
    <t>Dar continuidade ao programa de transporte escolar com recursos: próprios, objetivando melhorias nas condições de transporte dos alunos matriculados, para pagamento de pessoal e encargos sociais, combustíveis e lubrificantes, manutenção de veículos de pas</t>
  </si>
  <si>
    <t>Dar continuidade ao programa nacional de alimentação escolar , com recursos de convênio celebrado com o Ministério da Educação através do Fundo Nacional de Desenvolvimento da educação e com recursos do Município adquirindo merenda para alunos, para execut</t>
  </si>
  <si>
    <t>Dar continuidade ao desenvolvimento de ações do ensino utilizando recursos provenientes da cota-parte do salário educação para atender a aplicação da correta legislação vigente quanto aos valores destinados ao ensino, ou seja para executar despesas com: m</t>
  </si>
  <si>
    <t>Manutenção do Ensino Fundamental – FUNDEB 60% - Destinação de recursos do Fundo de Manutenção e desenvolvimento da educação básica, para cumprimento das determinações da Lei de Diretrizes e Bases da Educação – LDB e legislação vigente, objetivando a aplic</t>
  </si>
  <si>
    <t>Manutenção do Ensino – FUNDEB 40% - Destinação de recursos do Fundo de Manutenção e Desenvolvimento da Educação Básica para cumprimento das determinações da Lei de Diretrizes e Bases da Educação – LDB e legislação vigente, objetivando a aplicação de 40% e</t>
  </si>
  <si>
    <t>Dar continuidade à manutenção das ações culturais, procurando incentivar os valores regionais bem como contratação de artistas e/ou grupos teatrais para promover o crescimento cultural dos munícipes para cumprimento das determinações legais, objetivando a</t>
  </si>
  <si>
    <t>Proporcionar a estrutura esportiva às condições legais e dotações de recursos para o cumprimento das funções que visem o aprimoramento do esporte amador, bem como auxílios aos atletas que se destacarem no âmbito regional e proporcionar a participação dest</t>
  </si>
  <si>
    <t>Transferir recursos financeiros para a Associação Atlética IV Centenário, objetivando a manutenção de equipes amadoras em competições municipais, regional e estadual, de modo que fique  incentivado o desenvolvimento esportivo no Município de Quarto Centen</t>
  </si>
  <si>
    <t>Provimento de recursos para dar condições de desenvolvimento das ações empreendidas pelo Planejamento, obras e serviços públicos;  Provimento de recursos para dar condições de desenvolvimento das ações empreendidas pela Diretoria; Proporcionar as melhores</t>
  </si>
  <si>
    <t>Proporcionar as melhores condições de trabalho, com a destinação de materiais e contratação e/ou desenvolvimento de serviços necessários às atividades integradas ao departamento rodoviário municipal, a fim de manter o patrimônio público e dar continuidade</t>
  </si>
  <si>
    <t xml:space="preserve">desenvolvimento de serviços necessários às atividades integradas ao departamento de serviços urbanos, a fim de manter o patrimônio público e dar continuidade ao processo de conservação da malha viária urbana, equipamentos, para executar metas objetivando </t>
  </si>
  <si>
    <t>Provimento de recursos para aquisição de equipamentos de informática, som, mobiliário e utensílios.</t>
  </si>
  <si>
    <t>SOMA</t>
  </si>
  <si>
    <t>TOTAL DO ÕRGÃO</t>
  </si>
  <si>
    <t>GOVERNO MUNICIPAL</t>
  </si>
  <si>
    <t>GABINETE DO PREFEITO</t>
  </si>
  <si>
    <t>02.100.04.122.0004.2.002</t>
  </si>
  <si>
    <t>MANUTENÇÃO DO GABINETE DO PREFEITO</t>
  </si>
  <si>
    <t xml:space="preserve">Manter o plano de governo e o desenvolvimento de ações integradas das atividades da estrutura do Gabinete do Prefeito proporcionando o prosseguimento do processo administrativo. </t>
  </si>
  <si>
    <t>02.100.05.153.0004.2.003</t>
  </si>
  <si>
    <t>MANUTENÇÃO DA JUNTA MILITAR</t>
  </si>
  <si>
    <t xml:space="preserve">Manter a junta de alistamento militar em condições de alistar os jovens de forma a prestar-lhes as necessárias orientações para ajudar a defender a nação caso necessite. </t>
  </si>
  <si>
    <t>02.100.04.122.0004.1.003</t>
  </si>
  <si>
    <t>REEQUIPAMENTO DO GABINETE DO PREFEITO</t>
  </si>
  <si>
    <t>Provimento de recursos para adquirir veículo, mobiliário e equipamentos em geral.</t>
  </si>
  <si>
    <t>TOTAL DO ÓRGÃO</t>
  </si>
  <si>
    <t>MANUTENÇÃO DO FUNDEB (60%)</t>
  </si>
  <si>
    <t>MANUTENÇÃO DO FUNDEB (40%)</t>
  </si>
  <si>
    <t>Manutenção do fundo municipal de assistência social - ações do convênio com fundo nacional de assistência social para desenvolvimento dos programa de ação continuada, auxílio funeral, passagens, transporte e Art.s para documentações destinados a pessoas reconhecidamente carentes após triagem da assistente social, elaboração e execução de projetos de amplitude social no âmbito municipal, estadual e federal, participação em  seminários e conferencias, municipal, estadual e federal; Provimento de recursos para dar condições de desenvolvimento das ações empreendidas pelo Departamento de Assistência a Criança e ao Adolescente.</t>
  </si>
  <si>
    <t>07.100.99.999.9999.9.999</t>
  </si>
  <si>
    <t>SAÚDE PÚBLICA</t>
  </si>
  <si>
    <t>MANUTENÇÃO DA SAÚDE PÚBLICA</t>
  </si>
  <si>
    <t>AÇÃO SOCIAL</t>
  </si>
  <si>
    <t>MANUTENÇÃO DA AÇÃO SOCIAL</t>
  </si>
  <si>
    <t>FUNDO MUNICIPAL DE ASSISTÊNCIA SOCIAL</t>
  </si>
  <si>
    <t>EDUCAÇÃO GERAL</t>
  </si>
  <si>
    <t>PLANEJAMENTO, OBRAS E SERVIÇOS PÚBLICOS</t>
  </si>
  <si>
    <t xml:space="preserve">MANUTENÇÃO DO PLANEJAMENTO, OBRAS E SERVIÇOS PÚBLICOS </t>
  </si>
  <si>
    <t>MANUTENÇÃO DA AGRICULTURA E DO MEIO AMBIENTE</t>
  </si>
  <si>
    <t>DESENVOLVIMENTO ECONOMICO</t>
  </si>
  <si>
    <t xml:space="preserve">Provimento de recursos para dar condições ao desenvolvimento das ações empreendidas pela Fazenda Pública; Manter o Departamento de Contabilidade com recursos para execução dos serviços e desenvolvimentos das ações: registros dos atos contábeis - despesas e receitas, patrimônio e variações patrimoniais, ativo financeiro e realizável, passivo financeiro e permanente, consignações, emissão de empenhos, liquidação, controle da execução orçamentária, elaboração de prestação de contas (Balanço Geral) convênios, elaboração dos relatórios de gestão fiscal e resumido da execução orçamentária em conformidade com as Portarias da Secretaria do Tesouro Nacional, emissão de pareceres contábeis sobre prestação de contas, solicitação de certidão liberatória junto ao Tribunal de Contas, Certidão de Operação de Crédito, elaboração do Plano Plurianual, Lei de Diretrizes Orçamentárias e Orçamento Anual em conjunto com a Secretaria de Planejamento; Manter o Departamento de Tesouraria com recursos para execução dos serviços e desenvolvimentos de ações: controle de caixa, controle de pagamento, recebimento, fluxo de caixa, aplicação financeira, </t>
  </si>
  <si>
    <t>Manter o fundo de Iluminação pública em consonância com o teor da constitucional</t>
  </si>
  <si>
    <t>Crédito Orçamentário destinado a cobrir passivos contingentes</t>
  </si>
  <si>
    <t>Unir esforços físicos e financeiros para manter e realizar atividades desenvolvidas pelo setor administrativo objetivando a continuidade de funcionamento dos sistemas integrados da Administração Municipal proporcionando aos munícipes a emissão de carteira de trabalho e previdência social, atendimento ao banco social, certificado de registro de veículos, utilizando com isso os seguintes recursos: combustíveis, material de limpeza, conservação, higiene, expediente, material de informática, passagens, hospedagens, salários e encargos.</t>
  </si>
  <si>
    <t>Provimento de recursos para dar condições de desenvolvimento das ações empreendidas pela ação social; Estruturar as ações de manutenção e aquisição de bens para promover o bem da comunidade unindo esforços financeiros, econômicos e estruturais para os programas destinados à promoção humana: auxílio funeral,  passagens, transporte e para documentações destinados a pessoas reconhecidamente carentes após triagem da assistente social, elaboração e execução de projetos de amplitude social no âmbito municipal, estadual e federal, participação dos seminários e conferências, municipal estadual e federal, programa de ação continuada, centro de convivência dos idosos.  Provimento de recursos para dar condições de desenvolvimento das ações empreendidas pelo Departamento de Ação Social.</t>
  </si>
  <si>
    <t>Adquirir veículos, mobiliários e equipamentos em geral para dar sustentação às metas de governo da Ação Social</t>
  </si>
  <si>
    <t xml:space="preserve">administrativos das escolas municipais, aquisição de materiais didático pedagógico, expediente, limpeza, higiene, conservação, prestação de serviços, pequenos reparos, consumo de energia elétrica, água, serviços de telefonia, realização de cursos para profissionais do ensino, materiais para fotocópia. </t>
  </si>
  <si>
    <t xml:space="preserve">Dar continuidade ao programa de transporte escolar com recursos: próprios, objetivando melhorias nas condições de transporte dos alunos matriculados, para pagamento de pessoal e encargos sociais, combustíveis e lubrificantes, manutenção de veículos de passageiros, aquisição de peças e acessórios, reformas, pneus e serviços elétricos, borracharia, oficinas, ferramentaria, funilaria e pintura. Dar continuidade ao programa de transporte escolar com recursos de transferências e de convênios celebrado com governo federal e estadual, objetivando melhorias nas condições de transporte. </t>
  </si>
  <si>
    <t xml:space="preserve">Dar continuidade ao programa nacional de alimentação escolar , com recursos de convênio celebrado com o Ministério da Educação através do Fundo Nacional de Desenvolvimento da educação e com recursos do Município adquirindo merenda para alunos, para executar despesas com pessoal e encargos sociais, produtos para merenda escolar dos alunos, gás, limpeza, conservação das panelas e fogões. </t>
  </si>
  <si>
    <t>10.100.12.365.0007.2.036</t>
  </si>
  <si>
    <t>MANUTENÇÃO DO PROGRAMA NACIONAL DE ALIMENTAÇÃO ESCOLAR - PNAC</t>
  </si>
  <si>
    <t xml:space="preserve">Manutenção do Ensino Fundamental – FUNDEB 60% - Destinação de recursos do Fundo de Manutenção e desenvolvimento da educação básica, para cumprimento das determinações da Lei de Diretrizes e Bases da Educação – LDB e legislação vigente, objetivando a aplicação de 60% no pagamento de salários e encargos de profissionais do magistério </t>
  </si>
  <si>
    <t>Manutenção do Ensino – FUNDEB 40% - Destinação de recursos do Fundo de Manutenção e Desenvolvimento da Educação Básica para cumprimento das determinações da Lei de Diretrizes e Bases da Educação – LDB e legislação vigente, objetivando a aplicação de 40% em despesas que proporcionem o aprimoramento do ensino e pagamento de salários e encargos de  servidores dos setores administrativos das escolas municipais, aquisição de materiais didático pedagógico, expediente, limpeza, higiene, conservação, prestação de serviços, pequenos reparos, consumo de energia elétrica, água, serviços de telefonia, realização de cursos para profissionais do ensino, material para fotocópia</t>
  </si>
  <si>
    <t xml:space="preserve">AMPLIAÇÃO/CONSTRUÇÃO DA CASA DA CULTURA </t>
  </si>
  <si>
    <t xml:space="preserve">Ampliar/construir a casa da cultura, adiquirir acervo técnico, objetivando ampliar e aprimorar espaço cultural para os cidadãos e proporcionando momento de lazer </t>
  </si>
  <si>
    <t>AQUISIÇÃO DE EQUIPAMENTO, CAMINHÃO E MICROONIBUS - OP. CRÉDITO</t>
  </si>
  <si>
    <t>11.500.15.452.0010.1.454</t>
  </si>
  <si>
    <t>Adquirir equipamento, caminhão e micro-onibus, para melhor servir as atividades do Município, utilizando-se de Operação de crédito</t>
  </si>
  <si>
    <t>11.100.15.452.0010.1.454</t>
  </si>
  <si>
    <t>ATIVIDADE</t>
  </si>
  <si>
    <t>GABINETE DO COORDENADOR</t>
  </si>
  <si>
    <t>03.100.04.122.0002.2.004</t>
  </si>
  <si>
    <t>MANUTENÇÃO DO GABINETE DO COORDENADOR</t>
  </si>
  <si>
    <t>Coordenação do Plano de Governo e desenvolvimento de ações integradas entre as secretarias</t>
  </si>
  <si>
    <t>03.100.04.122.0002.1.004</t>
  </si>
  <si>
    <t>REEQUIPAMENTO DA COORDENADORIA GERAL DE GOVERNO</t>
  </si>
  <si>
    <t>Destinar recursos orçamentários visando reequipar a Coordenadoria Geral de Governo</t>
  </si>
  <si>
    <t>DIRETORIA GERAL</t>
  </si>
  <si>
    <t>03.200.04.122.0002.2.005</t>
  </si>
  <si>
    <t>MANUTENÇÃO DA DIRETORIA GERAL</t>
  </si>
  <si>
    <t>Manter a diretoria geral com recursos orçamentários para desenvolver atividades inerentes ao processo de coordenação das metas de governo no município</t>
  </si>
  <si>
    <t>PROCURADORIA GERAL DO MUNICÍPIO</t>
  </si>
  <si>
    <t>GABINETE DO PROCURADOR</t>
  </si>
  <si>
    <t>04.100.02.061.0003.2.006</t>
  </si>
  <si>
    <t>MANUTENÇÃO DO GABINETE DO PROCURADOR</t>
  </si>
  <si>
    <t>a fim de manter o patrimônio público e dar continuidade ao processo de assistência ao produtor rural com intuito de elevar a produtividade agrícola e pecuária além de incentivar a conservação de solos a fim de proteger mananciais e meio ambiente, equipando a patrulha rural para execução das metas com objetivo de a satisfazer a população Intermediar as relações de produtores rurais e suas associações com os órgãos de apoio a agricultura, pecuária e outras culturas, em nível Municipal, Estadual e Federal; Apoiar ações que visem proteção do Meio Ambiente;  Produzir mudas em geral para distribuição aos agricultores, para reflorestamento e arborização de rios, ruas e avenidas; Dar continuidade aos programas de Eletrificação/Telefonia rural e de Inseminação Artificial; Firmar/e ou aditivar Convênio com a Emater; Implantação e/ou continuidade ao Programa de Apoio a Produção de Hortifrutigranjeiros;</t>
  </si>
  <si>
    <t>Aquisições mobiliários, equipamentos de informática e equipamentos em geral para desenvolvimento das atividades da Secretaria Municipal da Agricultura e meio ambiente; Provimento de recursos para dar condições de desenvolvimento das ações empreendidas pela patrulha agrícola, utilizando recursos para aquisição de equipamentos</t>
  </si>
  <si>
    <t>Adquirir mobiliários, utensílios e equipamentos em geral para a Secretaria de Planejamento, obras e serviços públicos. Aquisições, veículos, máquinas, caminhões e equipamentos para desenvolvimento das atividades. Aquisições de veículos automotores, máquinas, caminhões e equipamentos para desenvolvimento das atividades</t>
  </si>
  <si>
    <t xml:space="preserve">Provimento de recursos para dar condições de desenvolvimento das ações empreendidas, proporcionar as melhores condições de trabalho, com a destinação de materiais  e contratação e/ou desenvolvimento de serviços necessários às atividades integradas ao departamento de obras, a fim de manter o patrimônio público e dar continuidade ao processo de conservação da malha viária urbana e rural, adquirir equipamentos, objetivando a execução de metas e satisfação da população; proporcionar as melhores condições de trabalho, com a destinação de materiais  e contratação e/ou desenvolvimento de serviços necessários às atividades integradas ao departamento agricultura e desenvolvimento rural, </t>
  </si>
  <si>
    <t xml:space="preserve">Assegurar o funcionamento da Câmara, em consonância com os preceitos constitucionais e com as normas estabelecidas na Lei Orgânica, oferecendo condições aos vereadores, servidores e contratados exercerem suas funções: Realização das despesas por parte do </t>
  </si>
  <si>
    <t>Provimento de recursos para dar condições de desenvolvimento das ações empreendidas pela Administração, além de manter o Departamento de Recursos Humanos oferecendo condições para realização dos trabalhos de forma segura e com possibilidades de incremento</t>
  </si>
  <si>
    <t>objetivando a continuidade de funcionamento dos sistemas integrados da Administração Municipal proporcionando aos munícipes a emissão de carteira de trabalho e previdência social, atendimento ao banco social, certificado de registro de veículos, utilizand</t>
  </si>
  <si>
    <t xml:space="preserve">Provimento de recursos para dar condições ao desenvolvimento das ações empreendidas pela Fazenda Pública; Manter o Departamento de Contabilidade com recursos para execução dos serviços e desenvolvimentos das ações: registros dos atos contábeis - despesas </t>
  </si>
  <si>
    <t>controle de caixa, controle de pagamento, recebimento, fluxo de caixa, aplicação financeira, controle bancário, emissão de cheques, emissão de ordens de pagamentos. Conferência de documentação de despesa e receita; Manter o Departamento de Receitas Munici</t>
  </si>
  <si>
    <t>Provimento de recursos para dar condições de desenvolvimento das ações empreendidas pelo Gabinete do Secretário; Manter o Departamento de Vigilância em Saúde com recursos para execução dos serviços e desenvolvimentos de ações visando melhorias nas condiçõ</t>
  </si>
  <si>
    <t>Provimento de recursos para dar condições de desenvolvimento das ações empreendidas pela ação social; Estruturar as ações de manutenção e aquisição de bens para promover o bem da comunidade unindo esforços financeiros, econômicos e estruturais para os pro</t>
  </si>
  <si>
    <t>Manutenção do fundo municipal de assistência social - ações do convênio com fundo nacional de assistência social para desenvolvimento dos programa de ação continuada, auxílio funeral, passagens, transporte e Art.s para documentações destinados a pessoas r</t>
  </si>
  <si>
    <t xml:space="preserve">Manutenção do fundo municipal dos direitos da criança e do adolescente, executando ações do convênio com fundo estadual da infância e adolescência proporcionando aulas de informática, Karatê, música, esportes em geral, reforço escolar em local apropriado </t>
  </si>
  <si>
    <t>06.100.04.122.0004.1.035</t>
  </si>
  <si>
    <t>08.200.10.302.0005.2.050</t>
  </si>
  <si>
    <t>10.100.12.361.0007.1.036</t>
  </si>
  <si>
    <t>10.100.12.361.0007.1.037</t>
  </si>
  <si>
    <t>10.100.12.361.0007.2.028</t>
  </si>
  <si>
    <t>10.100.12.361.0007.2.029</t>
  </si>
  <si>
    <t>10.100.12.361.0007.2.030</t>
  </si>
  <si>
    <t>12.100.20.606.0012.1.034</t>
  </si>
  <si>
    <t>12.100.20.606.0012.2.045</t>
  </si>
  <si>
    <t>13.100.23.695.0013.2.049</t>
  </si>
  <si>
    <t>Quarto Centenário-Pr, 20 de julho de 2006.</t>
  </si>
  <si>
    <t>DEPARTAMENTO DE VIGILÂNCIA EM SAÚDE</t>
  </si>
  <si>
    <t>AQUISIÇÃO DE VEICULOS E EQUIPAMENTOS PARA ADMINISTRAÇÃO</t>
  </si>
  <si>
    <t>08.200.10.305.0005.2.021</t>
  </si>
  <si>
    <t>MANUTENÇÃO DO DEPARTAMENTO DE VIGILÂNCIA EM SAÚDE</t>
  </si>
  <si>
    <t xml:space="preserve">Manter o Departamento de Vigilância em Saúde com recursos para execução dos serviços e desenvolvimentos de ações visando melhorias nas condições de atendimento aos usuários </t>
  </si>
  <si>
    <t>MANUTENÇÃO DO FUNDO MUNICIPAL DE SAÚDE</t>
  </si>
  <si>
    <t xml:space="preserve">Destinar recursos para manter o Fundo Municipal de Saúde a fim de executar os serviços relacionados aos atendimentos básicos de saúde para proporcionar melhores condições de vida aos munícipes. </t>
  </si>
  <si>
    <t>MANUTENÇÃO DO PROGRAMA DE ATENÇÃO BÁSICA - PAB</t>
  </si>
  <si>
    <t xml:space="preserve">Dar continuidade ao programa - piso de atenção básica destinando atender as metas em saúde.  </t>
  </si>
  <si>
    <t>MANUTENÇÃO DO PROGRAMA SAÚDE DA FAMILIA – PSF</t>
  </si>
  <si>
    <t xml:space="preserve">Manter constante os serviços do programa saúde da família, com ações médicas e odontológicas. </t>
  </si>
  <si>
    <t>MANUTENÇÃO DO PROGRAMA DE AÇÕES AO COMBATE DE CARENCIAS NUTRICIONAIS</t>
  </si>
  <si>
    <t xml:space="preserve">Dar continuidade ao programa – carências nutricionais objetivando atender as crianças e mães carentes. </t>
  </si>
  <si>
    <t>MANUTENÇÃO DO PROGRAMA DE AGENTE COMUNITÁRIO DE SAÚDE</t>
  </si>
  <si>
    <t>Dar continuidade ao programa agente comunitário de saúde para proporcionar melhoria na qualidade de vida</t>
  </si>
  <si>
    <t>MANUTENÇÃO DO PROGRAMA FARMACIA BÁSICA</t>
  </si>
  <si>
    <t>Dotar recursos orçamentários, financeiros e estruturais para manter os serviços de atendimentos da farmácia básica dos postos de saúde inclusive com produtos de uso hospitalar, odontológico e ambulatorial</t>
  </si>
  <si>
    <t>08.200.10.302.0005.2.028</t>
  </si>
  <si>
    <t>CONTRIBUIÇÃO AO CONSÓRCIO DE SAÚDE DA MICRO REGIÃO</t>
  </si>
  <si>
    <t>Destinar recursos orçamentários, financeiros para contribuir na manutenção do consórcio de saúde da micro região de campo mourão - comcam</t>
  </si>
  <si>
    <t>08.200.10.302.0005.2.029</t>
  </si>
  <si>
    <t>CONTRIBUIÇÃO A SANTA CASA DA MICROREGIÃO</t>
  </si>
  <si>
    <t>Dotar recursos orçamentários para colaborar na manutenção da Santa Casa da Microregião de Campo Mourão</t>
  </si>
  <si>
    <t>08.200.10.302.0005.2.072</t>
  </si>
  <si>
    <t>CONTRIBUIÇÃO AO PRONTO SOCORRO – GOIOERE</t>
  </si>
  <si>
    <t>Contribuir para manutenção do pronto socorro da cidade de Goioerê, entidade que atende os munícipes de Quarto Centenário</t>
  </si>
  <si>
    <t>CONTRIBUIÇÃO A SANTA CASA DE GOIOERE</t>
  </si>
  <si>
    <t>Contribuir para manutenção da Santa Casa de Saúde da cidade de Goioere, entidade que atende os munícipes de Quarto Centenário</t>
  </si>
  <si>
    <t>08.200.10.304.0005.2.030</t>
  </si>
  <si>
    <t>MANUTENÇÃO DO PROGRAMA DE VIGILÂNCIA SANITÁRIA</t>
  </si>
  <si>
    <t>DEPARTAMENTO DE REDE EM SERVIÇOS DE SAÚDE</t>
  </si>
  <si>
    <t>08.300.10.302.0005.2.031</t>
  </si>
  <si>
    <t>MANUTENÇÃO DO DEPARTAMENTO DE REDE EM SERVIÇOS DE SAÚDE</t>
  </si>
  <si>
    <t>Manter o Departamento de Rede em Serviços de Saúde com recursos para execução dos serviços e desenvolvimentos de ações visando melhorias nas condições de atendimento aos usuários.</t>
  </si>
  <si>
    <t>DEPARTAMENTO DE SERVIÇOS E AÇÃO EM SAÚDE</t>
  </si>
  <si>
    <t>08.400.10.302.0005.2.032</t>
  </si>
  <si>
    <t>MANUTENÇÃO DO DEPARTAMENTO DE SERVIÇOS E AÇÃO EM SAÚDE</t>
  </si>
  <si>
    <t>Manter o Departamento de Serviços e Ação em Saúde com recursos para execução dos serviços e desenvolvimentos de ações visando melhorias nas condições de atendimento aos usuários.</t>
  </si>
  <si>
    <t>SECRETARIA MUNICIPAL DE AÇÃO SOCIAL</t>
  </si>
  <si>
    <t>09.100.08.244.0006.2.033</t>
  </si>
  <si>
    <t>Provimento de recursos para dar condições de desenvolvimento das ações empreendidas pelo Gabinete do Secretário</t>
  </si>
  <si>
    <t>09.100.08.244.0006.1.013</t>
  </si>
  <si>
    <t>REEQUIPAMENTO DA SECRETARIA DA AÇÃO SOCIAL</t>
  </si>
  <si>
    <t>Adquirir veículos, mobiliários e equipamentos em geral para dar sustentação às metas de governo da Secretaria da Ação Social</t>
  </si>
  <si>
    <t>09.100.08.244.0006.1.014</t>
  </si>
  <si>
    <t>CONSTRUÇÃO, AMPLIAÇÃO E REFORMA DE UNIDADES DE AÇÃO SOCIAL</t>
  </si>
  <si>
    <t>Construção, ampliação e reforma de unidades de ação social localizada no município.</t>
  </si>
  <si>
    <t>09.100.08.244.0006.1.015</t>
  </si>
  <si>
    <t>CONSTRUÇÃO DO CENTRO DE CONVIVÊNCIA</t>
  </si>
  <si>
    <t>Construir o centro de convivência do idoso com área máxima de 320 m²</t>
  </si>
  <si>
    <t>DEPARTAMENTO DE AÇÃO SOCIAL</t>
  </si>
  <si>
    <t>09.200.08.244.0006.2.034</t>
  </si>
  <si>
    <t>MANUTENÇÃO DO DEPARTAMENTO DE AÇÃO SOCIAL</t>
  </si>
  <si>
    <t>09.200.08.244.0006.2.070</t>
  </si>
  <si>
    <t>CONTRIBUIÇÃO A APMI</t>
  </si>
  <si>
    <t>Contribuição para manutenção da associação de proteção a maternidade e a infância</t>
  </si>
  <si>
    <t>09.200.08.244.0006.2.035</t>
  </si>
  <si>
    <t>MANUTENÇÃO DO PROGRAMA FOME ZERO</t>
  </si>
  <si>
    <t>Destinar recursos orçamentários para manter as ações do programa fome zero</t>
  </si>
  <si>
    <t>09.200.08.244.0006.2.036</t>
  </si>
  <si>
    <t>MANUTENÇÃO DO FUNDO MUNICIPAL DE ASSISTÊNCIA SOCIAL</t>
  </si>
  <si>
    <t>Adquirir mobiliários, utensílios e equipamentos em geral para a Secretaria de Planejamento, obras e serviços públicos. Aquisições, veículos, máquinas, caminhões e equipamentos para desenvolvimento das atividades. Aquisições de veículos automotores, máquin</t>
  </si>
  <si>
    <t>Recape Asfáltico, lama asfáltica, pavimentação, meio-fio, sarjetas e calçadas em ruas e avenidas do perímetro urbano da sede do Município,  proporcionando o atendimento mais econômico da demanda de transporte de pessoas e bens, a segurança e o conforto ao</t>
  </si>
  <si>
    <t>Provimento de recursos para dar condições de desenvolvimento das ações empreendidas, proporcionar as melhores condições de trabalho, com a destinação de materiais  e contratação e/ou desenvolvimento de serviços necessários às atividades integradas ao depa</t>
  </si>
  <si>
    <t>a fim de manter o patrimônio público e dar continuidade ao processo de assistência ao produtor rural com intuito de elevar a produtividade agrícola e pecuária além de incentivar a conservação de solos a fim de proteger mananciais e meio ambiente, equipand</t>
  </si>
  <si>
    <t>Aquisições mobiliários, equipamentos de informática e equipamentos em geral para desenvolvimento das atividades da Secretaria Municipal da Agricultura e meio ambiente; Provimento de recursos para dar condições de desenvolvimento das ações empreendidas pel</t>
  </si>
  <si>
    <t>Provimento de recursos para dar condições de desenvolvimento das ações empreendidas; Proporcionando as melhores condições de trabalho, com  a destinação de materiais  e contratação e/ou desenvolvimento de serviços necessários às atividades integradas ao d</t>
  </si>
  <si>
    <t xml:space="preserve">Adquirir veículos, mobiliários, utensílios e equipamentos em geral para continuidade do desenvolvimento do ensino. </t>
  </si>
  <si>
    <t>10.220.12.361.0007.1.019</t>
  </si>
  <si>
    <t>CONSTRUÇÃO, AMPLIAÇÃO E REFORMA DE UNIDADES ESCOLARES</t>
  </si>
  <si>
    <t>Construir, ampliar e reformar unidades escolares no município, condicionando melhores resultados para discentes e docentes.</t>
  </si>
  <si>
    <t>10.220.12.361.0007.2.042</t>
  </si>
  <si>
    <t>MANUTENÇÃO DO ENSINO FUNDAMENTAL</t>
  </si>
  <si>
    <t>10.220.12.361.0007.2.043</t>
  </si>
  <si>
    <t>MANUTENÇÃO DO PROGRAMA DINHEIRO DIRETO NA ESCOLA</t>
  </si>
  <si>
    <t>Dar continuidade ao atendimento do programa dinheiro direto na escola – PDDE - convênio com FNDE</t>
  </si>
  <si>
    <t>10.220.12.361.0007.2.044</t>
  </si>
  <si>
    <t>MANUTENÇÃO DO TRANSPORTE ESCOLAR</t>
  </si>
  <si>
    <t>10.220.12.361.0007.2.045</t>
  </si>
  <si>
    <t>MANUTENÇÃO DO PROGRAMA TRANSPORTE ESCOLAR – CONVENIO</t>
  </si>
  <si>
    <t>10.220.12.361.0007.2.046</t>
  </si>
  <si>
    <t xml:space="preserve">Assegurar o funcionamento da Câmara, em consonância com os preceitos constitucionais e com as normas estabelecidas na Lei Orgânica, oferecendo condições aos vereadores, servidores e contratados para exercerem suas funções: Realização das despesas por parte do Legislativo, com pessoal e encargos sociais, material de consumo e prestação de serviços observando sempre o limite orçamentário Apoiar e incentivar os servidores do Poder Legislativo para participação em cursos de treinamento, capacitação e aperfeiçoamento; reestruturações físicas da Câmara Municipal, objetivando a eficiência e modernização das ações Legislativas; Promoção de concursos públicos e testes seletivos para admissão de pessoal. </t>
  </si>
  <si>
    <t>Manter o Departamento de Recursos Humanos oferecendo condições para realização dos trabalhos de forma segura e com possibilidades de incremento na política de incentivo ao servidor em atingir suas metas e funções, promover concursos, testes seletivos, convênios com Centro de Integração, Empresa Escola para possibilitar bolsa aos estudantes em nível universitários e médio, controles de cartão ponto, ficha de funcionários, previdência social, GEFIP/SEFIP, Controle de Pagamento do PASEP, Rais, Dirf, folha de pagamento, controle de pensionista, contratação de pessoal, controle de portarias e decretos, férias, décimo terceiro salário, salário-família, gratificações, cargos comissionados, gratificações do fundef (rateio), FGTS, adicional de insalubridade, noturno escalonamento de horários dos servidores.</t>
  </si>
  <si>
    <t>Quarto Centenário-PR., 19 de Abril de 2007.</t>
  </si>
  <si>
    <t>Manter o Departamento de Contabilidade com recursos para execução dos serviços e desenvolvimentos das ações: registro dos atos contábeis - despesas e receitas, patrimônio e variações patrimoniais, ativo financeiro e realizável, passivo financeiro e permanente, consignações, emissão de empenhos, liquidação, controle da execução orçamentária, elaboração de prestação de contas (Balanço Geral) convênios, elaboração dos relatórios de gestão fiscal e resumido da execução orçamentária em conformidade com as Portarias da Secretaria do Tesouro Nacional, emissão de pareceres contábeis sobre prestação de contas, solicitação de certidão liberatória junto ao Tribunal de Contas, elaboração do Plano Plurianual, Lei de Diretrizes Orçamentárias e Orçamento Anual em conjunto com a Secretaria de Planejamento.</t>
  </si>
  <si>
    <t>Manter o Departamento de Tesouraria com recursos para execução dos serviços e desenvolvimentos de ações: controle de caixa, controle de pagamento, recebimento, fluxo de caixa, aplicação financeira, controle bancário, emissão de cheques, emissão de ordens de pagamentos. Conferência de documentação de despesa e receita.</t>
  </si>
  <si>
    <t xml:space="preserve">Manter o Departamento de Receitas Municipais com recursos para execução dos serviços e desenvolvimentos das ações: escrituração de cadastro imobiliário, planta genérica de valores, acompanhamento da legislação fiscal – código de posturas, código tributário, lançamentos de impostos, alvarás, controle e cobrança de dívida ativa tributária e não tributária, taxas e emolumentos, controle de emissão de notas fiscais do produtor, acompanhamento de Declaração Fisco Contábil, emissão de relatório dos produtos primários que deverão ser entregues ao setor de agência de rendas do Estado do Paraná, emissão de certidão negativa de débitos municipal, alvará de construção, de licença, funcionamento regular, ambulante, demolição, habite-se, CCIR, ITR, regulamentação/atualização de tabela de preços para ITBI, agendamento de patrulha mecanizada </t>
  </si>
  <si>
    <t>COORDENADORIA GERAL DE GOVERNO</t>
  </si>
  <si>
    <t>Construir casa da cultura com biblioteca, adiquirir acerto bibliográfico, objetivando ampliar e aprimorar espaço cultural para os cidadãos e proporcionando momento de lazer através de leituras</t>
  </si>
  <si>
    <t>10.300.13.392.0008.1.022</t>
  </si>
  <si>
    <t>AQUISIÇÃO DE IMÓVEL PARA CASA DA CULTURA</t>
  </si>
  <si>
    <t>Adquirir imóvel para construir a casa da Cultura</t>
  </si>
  <si>
    <t>10.300.13.392.0008.2.052</t>
  </si>
  <si>
    <t>MANUTENÇÃO DO DEPARTAMENTO DE CULTURA</t>
  </si>
  <si>
    <t>DEPARTAMENTO DE ESPORTE E LAZER</t>
  </si>
  <si>
    <t>10.400.27.812.0009.1.044</t>
  </si>
  <si>
    <t>CONSTRUÇÃO DE CENTRO DE ATIVIDADES ESPORTIVAS E DE LAZER</t>
  </si>
  <si>
    <t>Construir e/ou ampliar espaços para desenvolvimento de atividades esportivas nos locais: Estádio na sede do município; Estádio no Distrito Bandeirantes D’oeste; Estádio na comunidade da Jóia.</t>
  </si>
  <si>
    <t>10.400.27.812.0009.1.023</t>
  </si>
  <si>
    <t>CONSTRUÇÃO, AMPLIAÇÃO E REFORMA DE QUADRAS ESPORTIVAS</t>
  </si>
  <si>
    <t>Construir, ampliar e/ou reformar quadras poliesportivas cobertas nas seguintes localidades: sede do município; distrito de Bandeirantes D’oeste</t>
  </si>
  <si>
    <t>10.400.27.812.0009.2.053</t>
  </si>
  <si>
    <t>MANUTENÇÃO DO DEPARTAMENTO DE ESPORTES E LAZER</t>
  </si>
  <si>
    <t>SECRETARIA MUNICIPAL DE PLANEJAMENTO, OBRAS E SERVIÇOS PUBLICOS</t>
  </si>
  <si>
    <t>REEQUIPAMENTO DO PLANEJAMENTO, OBRAS E SERVIÇOS PUBLICOS</t>
  </si>
  <si>
    <t>AQUISIÇÃO DE IMÓVEL</t>
  </si>
  <si>
    <t>MANUTENÇÃO DA COMUNICAÇÃO GERAL</t>
  </si>
  <si>
    <t xml:space="preserve">Assegurar o funcionamento da Câmara, em consonância com os preceitos constitucionais e com as normas estabelecidas na Lei Orgânica, oferecendo condições aos vereadores, servidores e contratados exercerem suas funções: Realização das despesas por parte do Legislativo, com pessoal e encargos sociais, material de consumo e prestação de serviços observando sempre o limite orçamentário, apoiar e incentivar os servidores do Poder Legislativo para participação em cursos de treinamento, capacitação e aperfeiçoamento; reestruturações físicas da Câmara Municipal, objetivando a eficiência e modernização das ações Legislativas; Promoção de concursos públicos e testes seletivos para admissão de pessoal. </t>
  </si>
  <si>
    <t>03.100.04.122.0002.2.003</t>
  </si>
  <si>
    <t>04.100.02.061.0003.2.004</t>
  </si>
  <si>
    <t>05.100.04.131.0004.2.005</t>
  </si>
  <si>
    <t>Provimento de recursos para dar condições de desenvolvimento das ações empreendidas; Proporcionando as melhores condições de trabalho, com  a destinação de materiais  e contratação e/ou desenvolvimento de serviços necessários às atividades integradas ao departamento indústria, comércio e serviço, a fim de manter o patrimônio público e dar continuidade ao processo assistência aos empresários dos ramos inerentes com intuito de elevar a produtividade e qualidade dos produtos além de incentivar a comercialização local a fim de ampliar os horizontes empreendedores através de cursos, treinamentos, aprimoramento, palestras e pesquisas; Proporcionar as melhores condições de trabalho, com a destinação de materiais e contratação e/ou desenvolvimento de serviços necessários às atividades integradas ao departamento de turismo a fim de incentivar ações inerentes ao seguimento.</t>
  </si>
  <si>
    <t>Dar continuidade ao processo de amortização dos contratos de operação de créditos firmados pela municipalidade</t>
  </si>
  <si>
    <t>07.300.28.843.0004.2.018</t>
  </si>
  <si>
    <t>JUROS E ENCARGOS DA DIVIDA CONTRATADA</t>
  </si>
  <si>
    <t xml:space="preserve">Alocação de recursos para quitação de encargos financeiros de dívida interna contratada para cumprir o preceituado nos contratos.  </t>
  </si>
  <si>
    <t>07.300.99.999.9999.9.999</t>
  </si>
  <si>
    <t>RESERVA DE CONTINGÊNCIA</t>
  </si>
  <si>
    <t>Destinada a cobrir passivos contingentes</t>
  </si>
  <si>
    <t>DEPARTAMENTO DE RECEITAS MUNICIPAIS</t>
  </si>
  <si>
    <t>07.400.04.129.0004.2.019</t>
  </si>
  <si>
    <t>MANUTENÇÃO DO DEPARTAMENTO DE RECEITAS MUNICIPAIS</t>
  </si>
  <si>
    <t>SECRETARIA MUNICIPAL DA SAÚDE</t>
  </si>
  <si>
    <t>08.100.10.301.0005.2.020</t>
  </si>
  <si>
    <t>MANUTENÇÃO DO GABINETE DO SECRETÁRIO DA SAÚDE</t>
  </si>
  <si>
    <t xml:space="preserve">Provimento de recursos para dar condições de desenvolvimento das ações empreendidas pelo Gabinete do Secretário. </t>
  </si>
  <si>
    <t>08.100.10.301.0005.1.011</t>
  </si>
  <si>
    <t>REEQUIPAMENTO DA SECRETARIA DA SAÚDE</t>
  </si>
  <si>
    <t>Adquirir veículos, mobiliários e equipamentos em geral para dar sustentação às metas de governo da Secretaria Municipal da Saúde.</t>
  </si>
  <si>
    <t>08.100.10.301.0005.1.012</t>
  </si>
  <si>
    <t>CONSTRUÇÃO, AMPLIAÇÃO E REFORMA DE UNIDADES DE SAÚDE</t>
  </si>
  <si>
    <t>Construção, ampliação e reforma de unidades de saúde localizadas no município.</t>
  </si>
  <si>
    <t>Dotar esta rubrica com recursos provindos do custeio para iluminação publica a fim de ampliar e reforma a rede de distribuição de energia elétrica e da iluminação publica.</t>
  </si>
  <si>
    <t>07.300.28.843.0004.1.010</t>
  </si>
  <si>
    <t>AMORTIZAÇÃO DE DIVIDA CONTRATADA</t>
  </si>
  <si>
    <t>MANUTENÇÃO DA SECRETÁRIA DO DESENVOLVIMENTO ECONOMICO</t>
  </si>
  <si>
    <t xml:space="preserve">Dar continuidade ao programa nacional de alimentação escolar , com recursos de convênio celebrado com o Ministério da Educação através do Fundo Nacional de Desenvolvimento da educação e com recursos do Município adquirindo merenda para cerca de 750 (setecentos e cinqüenta) alunos, para executar despesas com pessoal e encargos sociais, produtos para merenda escolar dos alunos, gás, limpeza, conservação das panelas e fogões. </t>
  </si>
  <si>
    <t xml:space="preserve">Dar continuidade ao desenvolvimento de ações do ensino utilizando recursos provenientes da cota-parte do salário educação para atender a aplicação da correta legislação vigente quanto aos valores destinados ao ensino, ou seja para executar despesas com: material didático/pedagógico, peças e acessórios, material de expediente, limpeza, cursos para profissionais do ensino. </t>
  </si>
  <si>
    <t xml:space="preserve">Manutenção do Ensino Fundamental – FUNDEF 60% - Destinação de recursos do Fundo de Manutenção e da Valorização do Magistério, para cumprimento das determinações da Lei de Diretrizes e Bases da Educação – LDB e legislação vigente, objetivando a aplicação de 60% no pagamento de salários e encargos de profissionais do magistério e rateio. </t>
  </si>
  <si>
    <t>Manutenção do Ensino – FUNDEF 40% - Destinação de recursos do Fundo de Manutenção e da Valorização do Magistério, para cumprimento das determinações da Lei de Diretrizes e Bases da Educação – LDB e legislação vigente, objetivando a aplicação de 40% em despesas que proporcionem o aprimoramento do ensino e pagamento de salários e encargos de  servidores dos setores administrativos das escolas municipais, aquisição de materiais didático pedagógico, expediente, limpeza, higiene, conservação, prestação de serviços, pequenos reparos, consumo de energia elétrica, água, serviços de telefonia, realização de cursos para profissionais do ensino, material para fotocópia</t>
  </si>
  <si>
    <t>Dar continuidade ao programa de educação especial em conformidade com as normas vigentes assegurando o cumprimento das determinações da Lei de Diretrizes e Bases da Educação – LDB e legislação vigente, objetivando aplicar em despesas que proporcionem o aprimoramento dos profissionais do ensino, pagamento de salários e encargos de servidores dos setores administrativos das escolas municipais, aquisição de materiais didáticos pedagógico, expediente, limpeza, higiene, conservação, prestação de serviços, pequenos reparos, consumo de energia elétrica, água, serviços de telefonia, realização de cursos para profissionais do ensino, materiais para fotocópia, materiais especiais.</t>
  </si>
  <si>
    <t>Dar continuidade à manutenção das ações culturais, procurando incentivar os valores regionais bem como contratação de artistas e/ou grupos teatrais para promover o crescimento cultural dos munícipes para cumprimento das determinações legais, objetivando aplicação em despesas que proporcionem o aprimoramento cultura, pagamento de salários e encargos de servidores, aquisição de materiais didáticos pedagógico, expediente, limpeza, higiene, conservação, prestação de serviços, pequenos reparos, consumo de energia elétrica, água, serviços de telefonia, realização de cursos para profissionais do ensino, materiais para fotocópia, artistas em geral.</t>
  </si>
  <si>
    <t>DEPARTAMENTO DE ASSISTENCIA A CRIANÇA E AO ADOLESCENTE</t>
  </si>
  <si>
    <t>09.300.08.243.0006.2.037</t>
  </si>
  <si>
    <t>MANUTENÇÃO DO DEPARTAMENTO DE ASSISTENCIA A CRIANÇA E AO ADOLESCENTE</t>
  </si>
  <si>
    <t>Provimento de recursos para dar condições de desenvolvimento das ações empreendidas pelo Departamento de Assistência a Criança e ao Adolescente.,</t>
  </si>
  <si>
    <t>09.300.08.243.0006.2.038</t>
  </si>
  <si>
    <t>MANUTENÇÃO DO FUNDO DA CRIANÇA E ADOLESCENTE</t>
  </si>
  <si>
    <t>SECRETARIA MUNICIPAL DA EDUCAÇÃO, CULTURA, ESPORTE E LAZER</t>
  </si>
  <si>
    <t>10.100.12.361.0007.2.039</t>
  </si>
  <si>
    <t>10.100.12.361.0007.1.016</t>
  </si>
  <si>
    <t>REEQUIPAMENTO DA SECRETARIA DA EDUCAÇÃO, CULTURA, ESPORTE E LAZER</t>
  </si>
  <si>
    <t>Adquirir veículos, mobiliários e equipamentos em geral para dar sustentação às metas de governo da Secretaria da Educação, cultura, esporte e lazer</t>
  </si>
  <si>
    <t>DEPARTAMENTO DE ENSINO</t>
  </si>
  <si>
    <t>ENSINO INFANTIL</t>
  </si>
  <si>
    <t>10.210.12.365.0007.1.017</t>
  </si>
  <si>
    <t>CONSTRUÇÃO, AMPLIAÇÃO E REFORMA DE UNID PARA ENSINO INFANTIL</t>
  </si>
  <si>
    <t>Construção e/ou ampliação do centro municipal de educação infantil</t>
  </si>
  <si>
    <t>10.210.12.365.0007.2.040</t>
  </si>
  <si>
    <t>MANUTENÇÃO DO ENSINO INFANTIL</t>
  </si>
  <si>
    <t>10.210.12.365.0007.2.041</t>
  </si>
  <si>
    <t>MANUTENÇÃO DO CENTRO MUNICIPAL DE EDUCAÇÃO INFANTIL CORAÇÃO DE MARIA</t>
  </si>
  <si>
    <t>10.210.12.365.0007.2.064</t>
  </si>
  <si>
    <t>10.210.12.367.0007.2.069</t>
  </si>
  <si>
    <t>CONTRIBUIÇÃO A APAE</t>
  </si>
  <si>
    <t>Contribuir para desenvolvimento das ações promovidas pela associação de pais e amigos dos excepcionais</t>
  </si>
  <si>
    <t>ENSINO FUNDAMENTAL</t>
  </si>
  <si>
    <t>10.220.12.361.0007.1.018</t>
  </si>
  <si>
    <t>AQUISIÇÃO DE VEÍCULOS E EQUIPAMENTOS PARA O ENSINO FUNDAMENTAL</t>
  </si>
  <si>
    <t>Proporcionar as melhores condições de trabalho, com a destinação de materiais  e contratação e/ou desenvolvimento de serviços necessários às atividades integradas ao departamento agricultura e desenvolvimento rural, a fim de manter o patrimônio público e dar continuidade ao processo assistência ao produtor rural com intuito de elevar a produtividade agrícola e pecuária além de incentivar a conservação de solos a fim de proteger mananciais e meio ambiente, equipando a patrulha rural para execução das metas com objetivo de a satisfazer a população Intermediar as relações de produtores rurais e suas associações com os órgãos de apoio a agricultura, pecuária e outras culturas, em nível Municipal, Estadual e Federal; Apoiar ações que visem proteção do Meio Ambiente;  Produzir mudas em geral para distribuição aos agricultores, para reflorestamento e arborização de rios, ruas e avenidas; Dar continuidade aos programas de Eletrificação/Telefonia rural e de Inseminação Artificial; Firmar/e ou aditivar Convênio com a Emater; Implantação e/ou continuidade ao Programa de Apoio a Produção de Hortifrutigranjeiros;</t>
  </si>
  <si>
    <t>Proporcionar as melhores condições de trabalho, com  a destinação de materiais  e contratação e/ou desenvolvimento de serviços necessários às atividades integradas ao departamento indústria, comércio e serviço, a fim de manter o patrimônio público e dar continuidade ao processo assistência aos empresários dos ramos inerentes com intuito de elevar a produtividade e qualidade dos produtos além de incentivar a comercialização local a fim de ampliar os horizontes empreendedores através de cursos, treinamentos, aprimoramento, palestras e pesquisas</t>
  </si>
  <si>
    <t xml:space="preserve">CONTRIBUIÇÃO A APM DO CENTRO MUNICIPAL DE EDUCAÇÃO INFANTIL CORAÇÃO DE MARIA </t>
  </si>
  <si>
    <t>Dotar de recursos orçamentários para contribuir na manutenção da associação de pais e mestres da creche coração de Maria</t>
  </si>
  <si>
    <t>MANUTENÇÃO DO PROGRAMA NACIONAL DE ALIMENTAÇÃO ESCOLAR - PNAE</t>
  </si>
  <si>
    <t>10.220.12.361.0007.2.047</t>
  </si>
  <si>
    <t>MANUTENÇÃO DO PROGRAMA SALARIO EDUCAÇÃO</t>
  </si>
  <si>
    <t>CONTRIBUIÇÃO A APM DA ESCOLA MUNICIPAL GERMANA AFONSO MOLEIRO</t>
  </si>
  <si>
    <t>contribuir para a manutenção da associação de pais e mestres da escola municipal Germana Afonso Moleiro</t>
  </si>
  <si>
    <t>CONTRIBUIÇÃO A APM DA ESCOLA MUNICIPAL PRESIDENTE CASTELO BRANCO</t>
  </si>
  <si>
    <t xml:space="preserve">contribuir na manutenção da associação de pais e mestres escola municipal Presidente Castelo Branco </t>
  </si>
  <si>
    <t>FUNDEF</t>
  </si>
  <si>
    <t>10.230.12.361.0007.2.048</t>
  </si>
  <si>
    <t>MANUTENÇÃO DO FUNDEF (60%)</t>
  </si>
  <si>
    <t>10.230.12.361.0007.2.049</t>
  </si>
  <si>
    <t>MANUTENÇÃO DO FUNDEF (40%)</t>
  </si>
  <si>
    <t>10.230.12.361.0007.1.020</t>
  </si>
  <si>
    <t>AQUISIÇÃO DE EQUIPAMENTOS PARA ENSINO FUNDAMENTAL (FUNDEF 40%)</t>
  </si>
  <si>
    <t>Adquirir mobiliários, utensílios e equipamentos em geral para o ensino fundamental utilizando os recursos provenientes do FUNDEF 40%.</t>
  </si>
  <si>
    <t>EDUCAÇÃO ESPECIAL</t>
  </si>
  <si>
    <t>10.240.12.367.0007.2.050</t>
  </si>
  <si>
    <t>MANUTENÇÃO DA EDUCAÇÃO ESPECIAL</t>
  </si>
  <si>
    <t>ENSINO SUPERIOR</t>
  </si>
  <si>
    <t>10.250.12.364.0007.2.051</t>
  </si>
  <si>
    <t xml:space="preserve">CONTRIBUIÇÃO A ASSOCIAÇÃO DE ACADÊMICOS </t>
  </si>
  <si>
    <t xml:space="preserve">Contribuir com associação dos acadêmicos com recursos para manter o transporte até aos centros de ensino superior e de Magistério. </t>
  </si>
  <si>
    <t>DEPARTAMENTO DE CULTURA</t>
  </si>
  <si>
    <t>10.300.13.392.0008.1.021</t>
  </si>
  <si>
    <t>Destinar recursos financeiros ao Programa Brigadas do Trabalho, com intuito de desenvolver ações para melhoria da qualidade na segurança dos cidadações população</t>
  </si>
  <si>
    <t>CONVENIO COM A ASSOCIAÇÃO ATLETICA IV CENTENÁRIO</t>
  </si>
  <si>
    <t xml:space="preserve">Transferir recursos financeiros para a Associação Atlética IV Centenário, objetivando a manutenção de equipes amadoras em competições municipais, regional e estadual, de modo que fique  incentivado o desenvolvimento esportivo no Município de Quarto Centenário. </t>
  </si>
  <si>
    <t>10.400.27.812.0009.2.080</t>
  </si>
  <si>
    <t>08.200.10.302.0005.2.423</t>
  </si>
  <si>
    <t>CONTRIBUIÇÃO AO CONSÓRCIO INTERGESTORES PARANÁ SAÚDE</t>
  </si>
  <si>
    <t xml:space="preserve">Transferir recursos financeiros ao Consorcio Intergestores Paraná Saúde, visando capturar bolsa de medicamentos com maior número de itens, objetivando a ampliação do atendimento aos cidadãos do Município de Quarto Centenário.  </t>
  </si>
  <si>
    <t>CONSTRUÇÃO DA CASA DA CULTURA COM BIBLIOTECA E AQUISIÇÃO DE ACERVO BIBLIOGRÁFICO</t>
  </si>
  <si>
    <t>META FINANCEIRA</t>
  </si>
  <si>
    <t>META FÍSICA</t>
  </si>
  <si>
    <t>UNID MEDIDA</t>
  </si>
  <si>
    <t>DESCRIÇÃO ANALÍTICA DAS AÇÕES</t>
  </si>
  <si>
    <t>PROGRAMÁTICA</t>
  </si>
  <si>
    <t>0001</t>
  </si>
  <si>
    <t>PROGRAMA DE PROCEDIMENTOS LEGISLATIVO</t>
  </si>
  <si>
    <t>OBJETIVO</t>
  </si>
  <si>
    <t>MANUTENÇÃO DOS PROCEDIMENTOS LEGISLATIVOS, PROPORCIONANDO MELHORIA CONTINUA NA EXECUÇÃO DOS SERVIÇOS</t>
  </si>
  <si>
    <t>CÓDIGOS</t>
  </si>
  <si>
    <t xml:space="preserve">ANEXO I - LDO/2008 METAS E PRIORIDADES </t>
  </si>
  <si>
    <t>GLOBAL</t>
  </si>
  <si>
    <t>UNIDADE</t>
  </si>
  <si>
    <t>METROS</t>
  </si>
  <si>
    <t>Provimento de recursos para dar condições de desenvolvimento das ações empreendidas, proporcionar as melhores condições de trabalho, com a destinação de materiais  e contratação e/ou desenvolvimento de serviços necessários às atividades integradas ao departamento</t>
  </si>
  <si>
    <t>Manter a unidade de ensino infantil utilizando recursos e técnicas avançadas para concretizar a aprendizagem e educação das crianças de 0 a 6 anos para cumprimento das determinações da Lei de Diretrizes e Bases da Educação – LDB e legislação vigente, objetivos</t>
  </si>
  <si>
    <t>administrativos das escolas municipais, aquisição de materiais didático pedagógico, expediente, limpeza, higiene, conservação, prestação de serviços, pequenos reparos, consumo de energia elétrica, água, serviços de telefonia, realização de cursos para proprios</t>
  </si>
  <si>
    <t>Manter o ensino fundamental no município com recursos provenientes da arrecadação própria e receitas de transferências para cumprimento das determinações da Lei de Diretrizes e Bases da Educação – LDB e legislação vigente, objetivando a aplicação em despesas com ensino</t>
  </si>
  <si>
    <t>0002</t>
  </si>
  <si>
    <t>PROGRAMAS DE PROCEDIMENTOS ADMINISTRATIVOS</t>
  </si>
  <si>
    <t>MANUTENÇÃO DAS AÇÕES DE DESENVOLVIMENTO DOS PROGRAMAS DE PROCEDIMENTOS ADMINISTRATIVOS PARA AMPLIAR O ATENDIMENTO AOS MUNICIPES</t>
  </si>
  <si>
    <t>PROGRAMA DE COORDENAÇÃO SUPERIOR</t>
  </si>
  <si>
    <t>MANUTENÇÃO DA COORDENAÇÃO GERAL DA ADMINISTRAÇÃO, COM OBJETIVO DE AMPLIAR AS AÇÕES EM FAVOR DOS MUNICIPES</t>
  </si>
  <si>
    <t>0003</t>
  </si>
  <si>
    <t>PROGRAMA DE APOIO A PROCURADORIA GERAL</t>
  </si>
  <si>
    <t>DESENVOLVER AÇÕES QUE SUPORTAM OS TRAMITES DE DOCUMENTAÇÃO</t>
  </si>
  <si>
    <t>0004</t>
  </si>
  <si>
    <t>PROGRAMA DE PROCEDIMENTOS ADMINISTRATIVOS</t>
  </si>
  <si>
    <t>0005</t>
  </si>
  <si>
    <t>PROGRAMA DE ATENDIMENTO A SAÚDE</t>
  </si>
  <si>
    <t>DAR CONTINUIDADE AO ATENDIMENTO VOLTADOS A SAÚDE DOS CIDADÃOS</t>
  </si>
  <si>
    <t>0006</t>
  </si>
  <si>
    <t>PROGRAMA DE ATENDIMENTO SOCIAL</t>
  </si>
  <si>
    <t>ATENDER A POPULAÇÃO CARENTE E DIRIMIR AS POSSÍVEIS ADVERSIDADES, PERMITINDO SEMPRE A INCLUSÃO SOCIAL</t>
  </si>
  <si>
    <t>0007</t>
  </si>
  <si>
    <t>PROGRAMA DE DESENVOLVIMENTO AO ENSINO</t>
  </si>
  <si>
    <t>CONTINUIDADE DOS PROGRAMAS EDUCACIONAIS, POSSIBILITANDO O CRESCIMENTO DOS NIVEIS INTELECTUAIS E CULTURAIS DA POPULAÇÃO EM NIVEL ESCOLAR</t>
  </si>
  <si>
    <t>0008</t>
  </si>
  <si>
    <t>PROGRAMA DE APOIO AO DESENVOLVIMENTO CULTURAL</t>
  </si>
  <si>
    <t>DAR SUPORTE AO DESENVOLVIMENTO CULTURAL</t>
  </si>
  <si>
    <t>0009</t>
  </si>
  <si>
    <t>PROGRAMA DE APOIO AO DESENVOLVIMENTO ESPORTIVO</t>
  </si>
  <si>
    <t>DAR CONDIÇÕES AO DESENVOLVIMENTO DE AÇÕES DESPORTIVAS</t>
  </si>
  <si>
    <t>0010</t>
  </si>
  <si>
    <t>PROGRAMA DE APOIO AOS SERVIÇOS URBANOS</t>
  </si>
  <si>
    <t>DESENVOLVER MELHORIA NAS CONDIÇÕES DOS SERVIÇOS PRESTADOS AOS CIDADÕES</t>
  </si>
  <si>
    <t>0012</t>
  </si>
  <si>
    <t>PROGRAMA DE APOIO A AGRICULTURA E AO MEIO AMBIENTE</t>
  </si>
  <si>
    <t>DESENVOLVER AÇÕES RELACIONADAS COM A AGRICULTURA E COM O MEIO AMBIENTE DE FORMA ADEQUAR CONDIÇÕES DE DIVERSIFICAÇÃO DE CULTURA E MANEJO DO SOLO</t>
  </si>
  <si>
    <t>0013</t>
  </si>
  <si>
    <t>PROGRAMA DE APOIO A INDUSTRIA, COMÉRCIO E SERVIÇOS</t>
  </si>
  <si>
    <t>APOIAR AS AÇÕES PARA MELHORIA CONTINUA DA INDÚSTRIA , COMÉRCIO E SERVIÇOS</t>
  </si>
  <si>
    <t>13.100.22.662.0013.1.033</t>
  </si>
  <si>
    <t>13.100.23.691.0013.2.047</t>
  </si>
  <si>
    <t>13.100.22.662.0013.1.031</t>
  </si>
  <si>
    <t>13.100.22.662.0013.1.032</t>
  </si>
  <si>
    <t>11.100.26.782.0010.1.018</t>
  </si>
  <si>
    <t>11.100.26.782.0010.1.019</t>
  </si>
  <si>
    <t>11.100.26.782.0010.1.020</t>
  </si>
  <si>
    <t>11.100.26.782.0010.1.021</t>
  </si>
  <si>
    <t>11.100.26.122.0010.2.043</t>
  </si>
  <si>
    <t>10.300.13.392.0009.1.450</t>
  </si>
  <si>
    <t>06.100.06.122.0004.2.008</t>
  </si>
  <si>
    <t xml:space="preserve">objetivando a continuidade de funcionamento dos sistemas integrados da Administração Municipal proporcionando aos munícipes a emissão de carteira de trabalho e previdência social, atendimento ao banco social, certificado de registro de veículos, </t>
  </si>
  <si>
    <t>Provimento de recursos para dar condições de desenvolvimento das ações empreendidas pelo Gabinete do Secretário; Manter o Departamento de Vigilância em Saúde com recursos para execução dos serviços e desenvolvimentos de ações visando melhorias nas condições</t>
  </si>
  <si>
    <t>Provimento de recursos para dar condições de desenvolvimento das ações empreendidas pela ação social; Estruturar as ações de manutenção e aquisição de bens para promover o bem da comunidade unindo esforços financeiros, econômicos e estruturais para os processo</t>
  </si>
  <si>
    <t>Dar continuidade ao programa de transporte escolar com recursos: próprios, objetivando melhorias nas condições de transporte dos alunos matriculados, para pagamento de pessoal e encargos sociais, combustíveis e lubrificantes, manutenção de veículos de passageiro</t>
  </si>
  <si>
    <t>Dar continuidade ao programa nacional de alimentação escolar , com recursos de convênio celebrado com o Ministério da Educação através do Fundo Nacional de Desenvolvimento da educação e com recursos do Município adquirindo merenda para alunos,</t>
  </si>
  <si>
    <t xml:space="preserve">Dar continuidade ao desenvolvimento de ações do ensino utilizando recursos provenientes da cota-parte do salário educação para atender a aplicação da correta legislação vigente quanto aos valores destinados ao ensino, ou seja para executar despesas </t>
  </si>
  <si>
    <t>AQUISIÇÃO DE EQUIPAMENTOS PARA CASA DA CULTURA</t>
  </si>
  <si>
    <t>Adquirir equipamentos e mobiliários para a casa da Cultura</t>
  </si>
  <si>
    <t>Construção de galpões industriais com área aproximada de até 600 m² com recursos próprios e/ou de convênios</t>
  </si>
  <si>
    <t>13.200.22.662.0012.1.042</t>
  </si>
  <si>
    <t>AQUISIÇÃO DE EQUIPAMENTO INDUSTRIAIS</t>
  </si>
  <si>
    <t>Promover a aquisição, mobiliário e equipamentos em geral para Desenvolvimento o setor industrial</t>
  </si>
  <si>
    <t>13.200.23.691.0012.2.066</t>
  </si>
  <si>
    <t>CONTRIBUIÇÃO A ASSOCIAÇÃO DOS ARTESÃOS</t>
  </si>
  <si>
    <t>Destinar recursos para incentivar o desenvolvimento de ações ligadas ao artesanato e suas técnicas</t>
  </si>
  <si>
    <t>DEPARTAMENTO DE TURISMO</t>
  </si>
  <si>
    <t>13.300.22.662.0013.2.067</t>
  </si>
  <si>
    <t>MANUTENÇÃO DO DEPARTAMENTO DE TURISMO</t>
  </si>
  <si>
    <t xml:space="preserve">Proporcionar as melhores condições de trabalho, com a destinação de materiais e contratação e/ou desenvolvimento de serviços necessários às atividades integradas ao departamento de turismo a fim de incentivar ações inerentes ao seguimento. </t>
  </si>
  <si>
    <t>13.300.23.695.0013.2.068</t>
  </si>
  <si>
    <t>MANUTENÇÃO DO FUNDO MUNICIPAL DE TURISMO</t>
  </si>
  <si>
    <t>Destinar recursos orçamentários para contribuir na manutenção do fundo municipal de turismo.</t>
  </si>
  <si>
    <t>RESUMO</t>
  </si>
  <si>
    <t>DESPESAS CORRENTES</t>
  </si>
  <si>
    <t>DESPESAS DE CAPITAL</t>
  </si>
  <si>
    <t>PAÇO MUNICIPAL “29 DE ABRIL”</t>
  </si>
  <si>
    <t>Quarto Centenário-Pr, 28 de Abril de 2005</t>
  </si>
  <si>
    <t>REINALDO KRACHINSKI</t>
  </si>
  <si>
    <t>Prefeito Municipal</t>
  </si>
  <si>
    <t>TOTAL DO ORGÃO</t>
  </si>
  <si>
    <t>TOTAL GERAL DA DESPESA</t>
  </si>
  <si>
    <t>10.220.12.361.0007.2.076</t>
  </si>
  <si>
    <t>MANUTENÇÃO DO PROGRAMA BRIGADAS DO TRABALHO</t>
  </si>
  <si>
    <t>13.200.11.334.0013.2.075</t>
  </si>
  <si>
    <t>CONVENIO COM ENTIDADE (MANUTENÇÃO DO PROGRAMA GERAÇÃO DE EMPREGO E RENDA)</t>
  </si>
  <si>
    <t>Destinar recursos para cobertura do programa geração de emprego e renda</t>
  </si>
  <si>
    <t>PAVIMENTAÇÃO ASFALTICA, MEIO-FIO,  SARJETAS E CALÇADAS NO PERÍMETRO URBANO – RECURSOS DA CIDE</t>
  </si>
  <si>
    <t>11.500.15.452.0010.1.045</t>
  </si>
  <si>
    <t>ANEXO IV – PROGRAMA DE GOVERNO</t>
  </si>
  <si>
    <t>CÓDIGO</t>
  </si>
  <si>
    <t>ESTRUTURA ADMINISTRATIVA</t>
  </si>
  <si>
    <t>CÂMARA MUNICIPAL</t>
  </si>
  <si>
    <t>FUNCIONAL</t>
  </si>
  <si>
    <t>OBJETIVOS E METAS</t>
  </si>
  <si>
    <t>VALOR R$</t>
  </si>
  <si>
    <t>01.100.01.031.0001.2.001</t>
  </si>
  <si>
    <t>MANUTENÇÃO DA CAMARA MUNICIPAL</t>
  </si>
  <si>
    <t>01.100.01.031.0001.1.001</t>
  </si>
  <si>
    <t>AMPLIAÇÃO E REFORMA DA CAMARA MUNICIPAL</t>
  </si>
  <si>
    <t>Provimento de recursos para ampliação e reforma do prédio da Câmara Municipal</t>
  </si>
  <si>
    <t>01.100.01.031.0001.1.002</t>
  </si>
  <si>
    <t>REEQUIPAMENTO DA CAMARA MUNICIPAL</t>
  </si>
  <si>
    <t>06.100.04.122.0004.2.006</t>
  </si>
  <si>
    <t>06.100.04.122.0004.1.002</t>
  </si>
  <si>
    <t>06.100.04.122.0004.1.003</t>
  </si>
  <si>
    <t>06.100.04.122.0004.2.007</t>
  </si>
  <si>
    <t>06.100.06.122.0003.2.008</t>
  </si>
  <si>
    <t>07.100.04.123.0004.2.009</t>
  </si>
  <si>
    <t>07.100.25.752.0004.2.010</t>
  </si>
  <si>
    <t>07.100.25.752.0004.1.004</t>
  </si>
  <si>
    <t>07.100.28.843.0004.1.005</t>
  </si>
  <si>
    <t>07.100.28.843.0004.2.011</t>
  </si>
  <si>
    <t>08.100.10.301.0005.2.012</t>
  </si>
  <si>
    <t>08.100.10.301.0005.1.006</t>
  </si>
  <si>
    <t>08.100.10.301.0005.1.007</t>
  </si>
  <si>
    <t>08.100.10.302.0005.2.013</t>
  </si>
  <si>
    <t>08.100.10.302.0005.2.014</t>
  </si>
  <si>
    <t>08.100.10.302.0005.2.015</t>
  </si>
  <si>
    <t>08.100.10.302.0005.2.016</t>
  </si>
  <si>
    <t>08.100.10.302.0005.2.017</t>
  </si>
  <si>
    <t>08.200.10.302.0005.2.018</t>
  </si>
  <si>
    <t>08.200.10.302.0005.2.019</t>
  </si>
  <si>
    <t>08.200.10.301.0005.2.020</t>
  </si>
  <si>
    <t>09.100.08.244.0006.2.021</t>
  </si>
  <si>
    <t>09.100.08.244.0006.1.008</t>
  </si>
  <si>
    <t>09.100.08.244.0006.1.009</t>
  </si>
  <si>
    <t>09.100.08.244.0006.1.010</t>
  </si>
  <si>
    <t>09.100.08.244.0006.2.022</t>
  </si>
  <si>
    <t>09.200.08.244.0006.2.023</t>
  </si>
  <si>
    <t>09.200.08.243.0006.2.024</t>
  </si>
  <si>
    <t>Manter o ensino fundamental no município com recursos provenientes da arrecadação própria e receitas de transferências para cumprimento das determinações da Lei de Diretrizes e Bases da Educação – LDB e legislação vigente, objetivando a aplicação em despesas que proporcionem o aprimoramento dos profissionais do ensino, pagamento de salários e encargos de servidores dos setores administrativos das escolas municipais, aquisição de materiais didático pedagógico, expediente, limpeza, higiene, conservação, prestação de serviços, pequenos reparos, consumo de energia elétrica, água, serviços de telefonia, realização de cursos para profissionais do ensino, materiais para fotocópia. Provimento de recursos para dar condições de desenvolvimento das ações empreendidas Secretaria de Educação</t>
  </si>
  <si>
    <t>10.100.12.361.0007.1.010</t>
  </si>
  <si>
    <t>10.100.12.365.0007.1.011</t>
  </si>
  <si>
    <t>10.100.12.365.0007.2.025</t>
  </si>
  <si>
    <t>10.100.12.367.0007.2.026</t>
  </si>
  <si>
    <t>10.100.12.361.0007.1.011</t>
  </si>
  <si>
    <t>10.100.12.361.0007.1.012</t>
  </si>
  <si>
    <t>10.100.12.361.0007.2.027</t>
  </si>
  <si>
    <t>10.220.12.361.0007.2.028</t>
  </si>
  <si>
    <t>10.220.12.361.0007.2.029</t>
  </si>
  <si>
    <t>10.220.12.361.0007.2.030</t>
  </si>
  <si>
    <t>10.100.12.361.0007.2.031</t>
  </si>
  <si>
    <t>10.100.12.361.0007.2.032</t>
  </si>
  <si>
    <t>10.100.12.361.0007.2.033</t>
  </si>
  <si>
    <t>10.100.12.361.0007.2.034</t>
  </si>
  <si>
    <t>10.100.12.361.0007.2.035</t>
  </si>
  <si>
    <t>10.100.12.364.0007.2.037</t>
  </si>
  <si>
    <t>10.200.13.392.0008.1.013</t>
  </si>
  <si>
    <t>10.200.13.392.0008.1.014</t>
  </si>
  <si>
    <t>10.200.13.392.0008.2.038</t>
  </si>
  <si>
    <t>10.300.27.812.0009.1.039</t>
  </si>
  <si>
    <t>10.300.27.812.0009.1.015</t>
  </si>
  <si>
    <t>10.300.27.812.0009.2.040</t>
  </si>
  <si>
    <t>10.300.27.812.0009.2.041</t>
  </si>
  <si>
    <t>11.100.15.451.0010.2.042</t>
  </si>
  <si>
    <t>11.100.15.451.0010.1.016</t>
  </si>
  <si>
    <t>11.100.26.782.0011.1.018</t>
  </si>
  <si>
    <t>11.100.26.782.0011.1.019</t>
  </si>
  <si>
    <t>11.100.26.782.0011.1.020</t>
  </si>
  <si>
    <t>11.100.26.782.0011.1.021</t>
  </si>
  <si>
    <t>11.100.26.122.0011.2.043</t>
  </si>
  <si>
    <t>11.100.15.452.0010.1.022</t>
  </si>
  <si>
    <t>11.100.15.452.0010.1.023</t>
  </si>
  <si>
    <t>11.100.15.452.0010.1.024</t>
  </si>
  <si>
    <t>11.100.15.452.0010.1.025</t>
  </si>
  <si>
    <t>11.100.15.452.0010.1.026</t>
  </si>
  <si>
    <t>11.100.17.512.0010.1.027</t>
  </si>
  <si>
    <t>11.100.15.452.0010.1.028</t>
  </si>
  <si>
    <t>12.100.20.606.0012.2.044</t>
  </si>
  <si>
    <t>12.100.20.606.0012.1.029</t>
  </si>
  <si>
    <t>12.300.20.606.0012.1.030</t>
  </si>
  <si>
    <t>12.300.20.606.0012.2.045</t>
  </si>
  <si>
    <t>13.100.22.662.0013.2.046</t>
  </si>
  <si>
    <t>13.100.22.662.0013.1.030</t>
  </si>
  <si>
    <t>13.100.22.662.0012.1.031</t>
  </si>
  <si>
    <t>13.100.22.662.0012.1.032</t>
  </si>
  <si>
    <t>13.100.22.662.0012.1.033</t>
  </si>
  <si>
    <t>13.100.23.691.0012.2.047</t>
  </si>
  <si>
    <t>13.100.11.334.0013.2.048</t>
  </si>
  <si>
    <t>13.300.23.695.0013.2.049</t>
  </si>
  <si>
    <t>AQUISIÇÃO DE EQUIPAMENTOS INDUSTRIAIS</t>
  </si>
  <si>
    <t>Assessoria Jurídica ao Executivo Municipal, verificando a regularidade dos atos administrativos, contratos, além de promover ações de defesa dos interesses da Administração Municipal</t>
  </si>
  <si>
    <t xml:space="preserve">Provimento de recursos para dar condições de desenvolvimento das ações empreendidas pelo Gabinete do Secretário; Manter o Departamento de Vigilância em Saúde com recursos para execução dos serviços e desenvolvimentos de ações visando melhorias nas condições de atendimento aos usuários; Manter e equipar o seguimento de vigilância sanitária, para que sejam desempenhadas as funções: normatizar, inspecionar e de fiscalizar as instalações: comerciais, residenciais, industriais, logradouros públicos, rede de esgoto, água, inspeção de produtos de origem animal e vegetal, controle e prevenção de epidemias, orientar e  conscientizar os munícipes   quanto à  sanidade  em geral, promover arrastão e limpeza de lotes urbanos (baldios), organização de coletas de entulhos, controle do aterro sanitário, coleta seletiva de lixo; Manter o Departamento de Rede em Serviços de Saúde com recursos para execução dos serviços e desenvolvimentos de ações visando melhorias nas condições </t>
  </si>
  <si>
    <t>Construção, ampliação e reforma de unidades de saúde localizadas no município e nos distritos</t>
  </si>
  <si>
    <t>Destinar recursos orçamentários, financeiros para contribuir na manutenção do consórcio de saúde da micro região de campo mourão - cis-comcam</t>
  </si>
  <si>
    <t xml:space="preserve">Dar continuidade ao Plano de atenção básica - PAB destinando atender as metas em saúde.  </t>
  </si>
  <si>
    <t>MANUTENÇÃO DOS PROGRAMAS DE SAÚDE - RECURSO DO SUS</t>
  </si>
  <si>
    <t>Manter constante os serviços do programa saúde da família, saúde bucal, teto financeiro de vigilância em saúde, vigilânica sanitária, campanhas de vacinação</t>
  </si>
  <si>
    <t>Manter a unidade de ensino infantil utilizando recursos e técnicas avançadas para concretizar a aprendizagem e educação das crianças de 0 a 6 anos para cumprimento das determinações da Lei de Diretrizes e Bases da Educação – LDB e legislação vigente, objetivando a aplicação em despesas que proporcionem o aprimoramento dos profissionais do ensino, pagamento de salários e encargos de servidores dos setores administrativos das escolas municipais, aquisição de materiais didático pedagógico, expediente, limpeza, higiene, conservação, prestação de serviços, pequenos reparos, consumo de energia elétrica, água, serviços de telefonia, realização de cursos para profissionais do ensino, materiais para fotocópia; Manter a unidade utilizando recursos e técnicas avançadas para concretizar a aprendizagem e educação e atenção às crianças para cumprimento das determinações da Lei de Diretrizes e Bases da Educação – LDB e legislação vigente, objetivando a aplicação em despesas que proporcionem o aprimoramento dos profissionais do ensino, pagamento de salários e encargos de servidores dos setores</t>
  </si>
  <si>
    <t>desenvolvimento de serviços necessários às atividades integradas ao departamento de serviços urbanos, a fim de manter o patrimônio público e dar continuidade ao processo de conservação da malha viária urbana, equipamentos, para executar metas objetivando a satisfação da população</t>
  </si>
  <si>
    <t>Proporcionar as melhores condições de trabalho, com a destinação de materiais e contratação e/ou desenvolvimento de serviços necessários às atividades integradas ao departamento rodoviário municipal, a fim de manter o patrimônio público e dar continuidade ao processo de conservação da malha viária rural e urbana, equipamentos, para executar metas objetivando a satisfação da população; Proporcionar as melhores condições de trabalho, com a destinação de materiais  e contratação e/ou desenvolvimento de serviços necessários às atividades integradas ao departamento de obras, a fim de manter o patrimônio público e dar continuidade ao processo de conservação da malha viária urbana e rural, adquirir equipamentos, objetivando a execução de metas e satisfação da população; Proporcionar as melhores condições de trabalho, com a destinação de materiais  e contratação e/ou</t>
  </si>
  <si>
    <t xml:space="preserve">Provimento de recursos para dar condições de desenvolvimento das ações empreendidas pelo Planejamento, obras e serviços públicos;  Provimento de recursos para dar condições de desenvolvimento das ações empreendidas pela Diretoria; Proporcionar as melhores condições de trabalho, com a destinação de materiais  necessários para o desenvolvimento das atividades assim como adquirir os elementos técnicos para execução das tarefas de forma a concretizar os projetos viabilizados: elaboração de projetos de expansão do perímetro urbano, mapas do município, serviços de zoneamento, projetos de galerias pluviais, pavimentação, meio-fio, sarjetas, canalizações, projeto casa fácil, vistorias em construções, organização de editais de compra, venda, projetos de leis, controle da rede de informática, projetos de desenvolvimento de ações em geral no âmbito estadual e federal, elaboração do plano plurianual, lei de diretrizes orçamentárias e orçamento anual em conjunto com a secretaria de fazenda; </t>
  </si>
  <si>
    <t>CONTRIBUIÇÃO A ASSOCIAÇÃO DE UNIVERSITÁRIOS</t>
  </si>
  <si>
    <t>11.100.15.452.0010.1.451</t>
  </si>
  <si>
    <t xml:space="preserve">MANUTENÇÃO DA FAZENDA PÚBLICA </t>
  </si>
  <si>
    <t>Estruturar as ações de manutenção e aquisição de bens para promover o bem da comunidade unindo esforços financeiros, econômicos e estruturais para os programas destinados à promoção humana: auxílio funeral,  passagens, transporte e Art.s para documentações destinados a pessoas reconhecidamente carentes após triagem da assistente social, elaboração e execução de projetos de amplitude social no âmbito municipal, estadual e federal, participação dos seminários e conferências, municipal estadual e federal, programa de ação continuada, centro de convivência dos idosos.  Provimento de recursos para dar condições de desenvolvimento das ações empreendidas pelo Departamento de Ação Social,</t>
  </si>
  <si>
    <t xml:space="preserve">Manutenção do fundo municipal de assistência social - ações do convênio com fundo nacional de assistência social para desenvolvimento dos programa de ação continuada, auxílio funeral, passagens, transporte e Art.s para documentações destinados a pessoas reconhecidamente carentes após triagem da assistente social, elaboração e execução de projetos de amplitude social no âmbito municipal, estadual e federal, participação em  seminários e conferencias, municipal, estadual e federal </t>
  </si>
  <si>
    <t xml:space="preserve">Manutenção do fundo municipal dos direitos da criança e do adolescente, executando ações do convênio com fundo estadual da infância e adolescência proporcionando aulas de informática, Karatê, música, esportes em geral, reforço escolar em local apropriado  com recursos alimentar as crianças </t>
  </si>
  <si>
    <t xml:space="preserve">Manter a unidade de ensino infantil utilizando recursos e técnicas avançadas para concretizar a aprendizagem e educação das crianças de 0 a 6 anos para cumprimento das determinações da Lei de Diretrizes e Bases da Educação – LDB e legislação vigente, objetivando a aplicação em despesas que proporcionem o aprimoramento dos profissionais do ensino, pagamento de salários e encargos de servidores dos setores administrativos das escolas municipais, aquisição de materiais didático pedagógico, expediente, limpeza, higiene, conservação, prestação de serviços, pequenos reparos, consumo de energia elétrica, água, serviços de telefonia, realização de cursos para profissionais do ensino, materiais para fotocópia </t>
  </si>
  <si>
    <t>Manter a unidade utilizando recursos e técnicas avançadas para concretizar a aprendizagem e educação e atenção às crianças para cumprimento das determinações da Lei de Diretrizes e Bases da Educação – LDB e legislação vigente, objetivando a aplicação em despesas que proporcionem o aprimoramento dos profissionais do ensino, pagamento de salários e encargos de servidores dos setores administrativos das escolas municipais, aquisição de materiais didático pedagógico, expediente, limpeza, higiene, conservação, prestação de serviços, pequenos reparos, consumo de energia elétrica, água, serviços de telefonia, realização de cursos para profissionais do ensino, materiais para fotocópia</t>
  </si>
  <si>
    <t>10.300.13.392.0008.1.450</t>
  </si>
  <si>
    <t>CONSTRUÇÃO DO CENTRO CULTURAL - OPERAÇÃO DE CRÉDITO</t>
  </si>
  <si>
    <t>Construção do Centro Cultural no Município de Quarto Centenário</t>
  </si>
  <si>
    <t>11.500.15.452.0010.1.451</t>
  </si>
  <si>
    <t>PAVIMENTAÇÃO DE VIAS URBANAS - OPERAÇÃO DE CRÉDITO</t>
  </si>
  <si>
    <t>Pavimentação de vias urbanas - Operação de Crédito</t>
  </si>
  <si>
    <t>11.500.15.452.0010.1.028</t>
  </si>
  <si>
    <t xml:space="preserve">ELABORAÇÃO DO PLANO DIRETOR E USO DE OCUPAÇÃO DO SOLO </t>
  </si>
  <si>
    <t>Elaborar o plano diretor do Município de Quarto Centenário, em consonância com as normas do Estatuto das Cidades</t>
  </si>
  <si>
    <t>Quarto Centenário-Pr, 20 de Julho de 2006.</t>
  </si>
  <si>
    <t>06.100.04.122.0004.1.452</t>
  </si>
</sst>
</file>

<file path=xl/styles.xml><?xml version="1.0" encoding="utf-8"?>
<styleSheet xmlns="http://schemas.openxmlformats.org/spreadsheetml/2006/main">
  <numFmts count="12">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Sim&quot;;&quot;Sim&quot;;&quot;Não&quot;"/>
    <numFmt numFmtId="165" formatCode="&quot;Verdadeiro&quot;;&quot;Verdadeiro&quot;;&quot;Falso&quot;"/>
    <numFmt numFmtId="166" formatCode="&quot;Ativar&quot;;&quot;Ativar&quot;;&quot;Desativar&quot;"/>
    <numFmt numFmtId="167" formatCode="[$€-2]\ #,##0.00_);[Red]\([$€-2]\ #,##0.00\)"/>
  </numFmts>
  <fonts count="14">
    <font>
      <sz val="10"/>
      <name val="Arial"/>
      <family val="0"/>
    </font>
    <font>
      <sz val="12"/>
      <name val="Graphite Light ATT"/>
      <family val="0"/>
    </font>
    <font>
      <sz val="8"/>
      <name val="Times New Roman"/>
      <family val="1"/>
    </font>
    <font>
      <sz val="12"/>
      <name val="Times New Roman"/>
      <family val="1"/>
    </font>
    <font>
      <b/>
      <sz val="8"/>
      <name val="Times New Roman"/>
      <family val="1"/>
    </font>
    <font>
      <sz val="10"/>
      <name val="Times New Roman"/>
      <family val="1"/>
    </font>
    <font>
      <sz val="8"/>
      <name val="Graphite Light ATT"/>
      <family val="0"/>
    </font>
    <font>
      <sz val="8"/>
      <name val="Arial"/>
      <family val="2"/>
    </font>
    <font>
      <sz val="8"/>
      <color indexed="12"/>
      <name val="Tahoma"/>
      <family val="2"/>
    </font>
    <font>
      <sz val="10"/>
      <name val="Tahoma"/>
      <family val="2"/>
    </font>
    <font>
      <sz val="8"/>
      <name val="Tahoma"/>
      <family val="2"/>
    </font>
    <font>
      <b/>
      <sz val="8"/>
      <name val="Tahoma"/>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16">
    <border>
      <left/>
      <right/>
      <top/>
      <bottom/>
      <diagonal/>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4">
    <xf numFmtId="0" fontId="0" fillId="0" borderId="0" xfId="0" applyAlignment="1">
      <alignment/>
    </xf>
    <xf numFmtId="0" fontId="2" fillId="2" borderId="1" xfId="0" applyFont="1" applyFill="1" applyBorder="1" applyAlignment="1">
      <alignment horizontal="center" vertical="top" wrapText="1"/>
    </xf>
    <xf numFmtId="0" fontId="2" fillId="0" borderId="2" xfId="0" applyFont="1" applyBorder="1" applyAlignment="1">
      <alignment horizontal="justify" vertical="top" wrapText="1"/>
    </xf>
    <xf numFmtId="0" fontId="2" fillId="0" borderId="1" xfId="0" applyFont="1" applyBorder="1" applyAlignment="1">
      <alignment horizontal="justify" vertical="top" wrapText="1"/>
    </xf>
    <xf numFmtId="0" fontId="2" fillId="0" borderId="1" xfId="0" applyFont="1" applyBorder="1" applyAlignment="1">
      <alignment vertical="top" wrapText="1"/>
    </xf>
    <xf numFmtId="4" fontId="2" fillId="0" borderId="1" xfId="0" applyNumberFormat="1" applyFont="1" applyBorder="1" applyAlignment="1">
      <alignment horizontal="right" vertical="top" wrapText="1"/>
    </xf>
    <xf numFmtId="0" fontId="0" fillId="0" borderId="0" xfId="0" applyAlignment="1">
      <alignment wrapText="1"/>
    </xf>
    <xf numFmtId="4" fontId="2" fillId="0" borderId="3" xfId="0" applyNumberFormat="1" applyFont="1" applyBorder="1" applyAlignment="1">
      <alignment horizontal="right" vertical="top" wrapText="1"/>
    </xf>
    <xf numFmtId="4" fontId="2" fillId="0" borderId="4" xfId="0" applyNumberFormat="1" applyFont="1" applyBorder="1" applyAlignment="1">
      <alignment horizontal="right" vertical="top" wrapText="1"/>
    </xf>
    <xf numFmtId="0" fontId="2" fillId="0" borderId="0" xfId="0" applyFont="1" applyAlignment="1">
      <alignment/>
    </xf>
    <xf numFmtId="0" fontId="2" fillId="2" borderId="5" xfId="0" applyFont="1" applyFill="1" applyBorder="1" applyAlignment="1">
      <alignment horizontal="justify" vertical="top" wrapText="1"/>
    </xf>
    <xf numFmtId="0" fontId="2" fillId="2" borderId="6" xfId="0" applyFont="1" applyFill="1" applyBorder="1" applyAlignment="1">
      <alignment horizontal="justify" vertical="top" wrapText="1"/>
    </xf>
    <xf numFmtId="3" fontId="2" fillId="3" borderId="7" xfId="0" applyNumberFormat="1" applyFont="1" applyFill="1" applyBorder="1" applyAlignment="1">
      <alignment horizontal="left" vertical="top" wrapText="1"/>
    </xf>
    <xf numFmtId="0" fontId="2" fillId="0" borderId="2" xfId="0" applyFont="1" applyBorder="1" applyAlignment="1">
      <alignment vertical="top" wrapText="1"/>
    </xf>
    <xf numFmtId="0" fontId="2" fillId="0" borderId="2" xfId="0" applyFont="1" applyBorder="1" applyAlignment="1">
      <alignment horizontal="left" vertical="top" wrapText="1"/>
    </xf>
    <xf numFmtId="0" fontId="3" fillId="0" borderId="0" xfId="0" applyFont="1" applyAlignment="1">
      <alignment horizontal="center"/>
    </xf>
    <xf numFmtId="0" fontId="2" fillId="0" borderId="0" xfId="0" applyFont="1" applyBorder="1" applyAlignment="1">
      <alignment horizontal="justify" vertical="top" wrapText="1"/>
    </xf>
    <xf numFmtId="4" fontId="2" fillId="2" borderId="0" xfId="0" applyNumberFormat="1" applyFont="1" applyFill="1" applyBorder="1" applyAlignment="1">
      <alignment horizontal="right" vertical="top" wrapText="1"/>
    </xf>
    <xf numFmtId="0" fontId="2" fillId="3" borderId="8" xfId="0" applyFont="1" applyFill="1" applyBorder="1" applyAlignment="1">
      <alignment horizontal="justify" vertical="top" wrapText="1"/>
    </xf>
    <xf numFmtId="0" fontId="2" fillId="3" borderId="8" xfId="0" applyFont="1" applyFill="1" applyBorder="1" applyAlignment="1">
      <alignment vertical="top" wrapText="1"/>
    </xf>
    <xf numFmtId="0" fontId="2" fillId="3" borderId="8" xfId="0" applyFont="1" applyFill="1" applyBorder="1" applyAlignment="1">
      <alignment horizontal="left" vertical="top" wrapText="1"/>
    </xf>
    <xf numFmtId="0" fontId="5" fillId="0" borderId="9" xfId="0" applyFont="1" applyBorder="1" applyAlignment="1">
      <alignment vertical="top" wrapText="1"/>
    </xf>
    <xf numFmtId="0" fontId="5" fillId="0" borderId="1" xfId="0" applyFont="1" applyBorder="1" applyAlignment="1">
      <alignment vertical="top" wrapText="1"/>
    </xf>
    <xf numFmtId="0" fontId="5" fillId="0" borderId="9" xfId="0" applyFont="1" applyBorder="1" applyAlignment="1">
      <alignment horizontal="justify" vertical="top" wrapText="1"/>
    </xf>
    <xf numFmtId="4" fontId="5" fillId="0" borderId="3" xfId="0" applyNumberFormat="1" applyFont="1" applyBorder="1" applyAlignment="1">
      <alignment vertical="top" wrapText="1"/>
    </xf>
    <xf numFmtId="0" fontId="5" fillId="0" borderId="1" xfId="0" applyFont="1" applyBorder="1" applyAlignment="1">
      <alignment horizontal="justify" vertical="top" wrapText="1"/>
    </xf>
    <xf numFmtId="4" fontId="5" fillId="0" borderId="4" xfId="0" applyNumberFormat="1" applyFont="1" applyBorder="1" applyAlignment="1">
      <alignment vertical="top" wrapText="1"/>
    </xf>
    <xf numFmtId="0" fontId="2" fillId="0" borderId="9" xfId="0" applyFont="1" applyBorder="1" applyAlignment="1">
      <alignment horizontal="justify" vertical="top" wrapText="1"/>
    </xf>
    <xf numFmtId="49" fontId="2" fillId="3" borderId="7" xfId="0" applyNumberFormat="1"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1" xfId="0" applyFont="1" applyFill="1" applyBorder="1" applyAlignment="1">
      <alignment horizontal="center" vertical="top" wrapText="1"/>
    </xf>
    <xf numFmtId="4" fontId="2" fillId="3" borderId="1" xfId="0" applyNumberFormat="1" applyFont="1" applyFill="1" applyBorder="1" applyAlignment="1">
      <alignment horizontal="right" vertical="top" wrapText="1"/>
    </xf>
    <xf numFmtId="4" fontId="0" fillId="3" borderId="7" xfId="0" applyNumberFormat="1" applyFill="1" applyBorder="1" applyAlignment="1">
      <alignment/>
    </xf>
    <xf numFmtId="0" fontId="1" fillId="3" borderId="8" xfId="0" applyFont="1" applyFill="1" applyBorder="1" applyAlignment="1">
      <alignment horizontal="right" vertical="top" wrapText="1"/>
    </xf>
    <xf numFmtId="4" fontId="0" fillId="3" borderId="0" xfId="0" applyNumberFormat="1" applyFill="1" applyAlignment="1">
      <alignment/>
    </xf>
    <xf numFmtId="3" fontId="2" fillId="3" borderId="4" xfId="0" applyNumberFormat="1" applyFont="1" applyFill="1" applyBorder="1" applyAlignment="1">
      <alignment horizontal="left" vertical="top" wrapText="1"/>
    </xf>
    <xf numFmtId="0" fontId="1" fillId="3" borderId="8" xfId="0" applyFont="1" applyFill="1" applyBorder="1" applyAlignment="1">
      <alignment horizontal="center" vertical="top" wrapText="1"/>
    </xf>
    <xf numFmtId="4" fontId="2" fillId="3" borderId="7" xfId="0" applyNumberFormat="1" applyFont="1" applyFill="1" applyBorder="1" applyAlignment="1">
      <alignment horizontal="right" vertical="top" wrapText="1"/>
    </xf>
    <xf numFmtId="4" fontId="6" fillId="3" borderId="1" xfId="0" applyNumberFormat="1" applyFont="1" applyFill="1" applyBorder="1" applyAlignment="1">
      <alignment horizontal="right" vertical="top" wrapText="1"/>
    </xf>
    <xf numFmtId="0" fontId="2" fillId="3" borderId="4" xfId="0" applyFont="1" applyFill="1" applyBorder="1" applyAlignment="1">
      <alignment horizontal="left" vertical="top" wrapText="1"/>
    </xf>
    <xf numFmtId="49" fontId="2" fillId="3" borderId="4" xfId="0" applyNumberFormat="1" applyFont="1" applyFill="1" applyBorder="1" applyAlignment="1">
      <alignment horizontal="left" vertical="top" wrapText="1"/>
    </xf>
    <xf numFmtId="39" fontId="2" fillId="3" borderId="1" xfId="0" applyNumberFormat="1" applyFont="1" applyFill="1" applyBorder="1" applyAlignment="1">
      <alignment horizontal="right" vertical="top" wrapText="1"/>
    </xf>
    <xf numFmtId="0" fontId="2" fillId="0" borderId="5" xfId="0" applyFont="1" applyFill="1" applyBorder="1" applyAlignment="1">
      <alignment horizontal="justify" vertical="top" wrapText="1"/>
    </xf>
    <xf numFmtId="0" fontId="2" fillId="0" borderId="6" xfId="0" applyFont="1" applyFill="1" applyBorder="1" applyAlignment="1">
      <alignment horizontal="justify" vertical="top" wrapText="1"/>
    </xf>
    <xf numFmtId="4" fontId="2" fillId="0" borderId="1" xfId="0" applyNumberFormat="1" applyFont="1" applyFill="1" applyBorder="1" applyAlignment="1">
      <alignment horizontal="right" vertical="top" wrapText="1"/>
    </xf>
    <xf numFmtId="43" fontId="0" fillId="3" borderId="7" xfId="20" applyFill="1" applyBorder="1" applyAlignment="1">
      <alignment/>
    </xf>
    <xf numFmtId="43" fontId="0" fillId="3" borderId="7" xfId="0" applyNumberFormat="1" applyFill="1" applyBorder="1" applyAlignment="1">
      <alignment/>
    </xf>
    <xf numFmtId="43" fontId="2" fillId="3" borderId="1" xfId="20" applyFont="1" applyFill="1" applyBorder="1" applyAlignment="1">
      <alignment horizontal="right" vertical="top" wrapText="1"/>
    </xf>
    <xf numFmtId="43" fontId="0" fillId="3" borderId="7" xfId="20" applyFill="1" applyBorder="1" applyAlignment="1">
      <alignment/>
    </xf>
    <xf numFmtId="4" fontId="2" fillId="0" borderId="10" xfId="0" applyNumberFormat="1" applyFont="1" applyBorder="1" applyAlignment="1">
      <alignment horizontal="right" vertical="top" wrapText="1"/>
    </xf>
    <xf numFmtId="0" fontId="2" fillId="0" borderId="3" xfId="0" applyFont="1" applyBorder="1" applyAlignment="1">
      <alignment horizontal="justify" vertical="top" wrapText="1"/>
    </xf>
    <xf numFmtId="0" fontId="7" fillId="0" borderId="7" xfId="0" applyFont="1" applyBorder="1" applyAlignment="1">
      <alignment horizontal="justify" vertical="top" wrapText="1"/>
    </xf>
    <xf numFmtId="0" fontId="9" fillId="0" borderId="0" xfId="0" applyFont="1" applyAlignment="1">
      <alignment/>
    </xf>
    <xf numFmtId="0" fontId="10" fillId="0" borderId="2" xfId="0" applyFont="1" applyBorder="1" applyAlignment="1">
      <alignment horizontal="justify" vertical="top" wrapText="1"/>
    </xf>
    <xf numFmtId="4" fontId="10" fillId="0" borderId="3" xfId="0" applyNumberFormat="1" applyFont="1" applyBorder="1" applyAlignment="1">
      <alignment horizontal="right" vertical="top" wrapText="1"/>
    </xf>
    <xf numFmtId="0" fontId="10" fillId="0" borderId="1" xfId="0" applyFont="1" applyBorder="1" applyAlignment="1">
      <alignment horizontal="justify" vertical="top" wrapText="1"/>
    </xf>
    <xf numFmtId="4" fontId="10" fillId="0" borderId="4" xfId="0" applyNumberFormat="1" applyFont="1" applyBorder="1" applyAlignment="1">
      <alignment horizontal="right" vertical="top" wrapText="1"/>
    </xf>
    <xf numFmtId="0" fontId="10" fillId="3" borderId="7" xfId="0" applyFont="1" applyFill="1" applyBorder="1" applyAlignment="1">
      <alignment horizontal="left" vertical="top" wrapText="1"/>
    </xf>
    <xf numFmtId="0" fontId="10" fillId="0" borderId="0" xfId="0" applyFont="1" applyAlignment="1">
      <alignment/>
    </xf>
    <xf numFmtId="0" fontId="8" fillId="0" borderId="0" xfId="0" applyFont="1" applyAlignment="1">
      <alignment wrapText="1"/>
    </xf>
    <xf numFmtId="0" fontId="10" fillId="0" borderId="0" xfId="0" applyFont="1" applyAlignment="1">
      <alignment wrapText="1"/>
    </xf>
    <xf numFmtId="43" fontId="10" fillId="3" borderId="7" xfId="20" applyFont="1" applyFill="1" applyBorder="1" applyAlignment="1">
      <alignment/>
    </xf>
    <xf numFmtId="0" fontId="10" fillId="0" borderId="0" xfId="0" applyFont="1" applyAlignment="1">
      <alignment horizontal="center"/>
    </xf>
    <xf numFmtId="0" fontId="10" fillId="3" borderId="4" xfId="0" applyFont="1" applyFill="1" applyBorder="1" applyAlignment="1">
      <alignment horizontal="left" vertical="top" wrapText="1"/>
    </xf>
    <xf numFmtId="49" fontId="10" fillId="3" borderId="4" xfId="0" applyNumberFormat="1" applyFont="1" applyFill="1" applyBorder="1" applyAlignment="1">
      <alignment horizontal="left" vertical="top" wrapText="1"/>
    </xf>
    <xf numFmtId="0" fontId="10" fillId="3" borderId="1" xfId="0" applyFont="1" applyFill="1" applyBorder="1" applyAlignment="1">
      <alignment horizontal="center" vertical="top" wrapText="1"/>
    </xf>
    <xf numFmtId="0" fontId="10" fillId="0" borderId="1" xfId="0" applyFont="1" applyBorder="1" applyAlignment="1">
      <alignment vertical="top" wrapText="1"/>
    </xf>
    <xf numFmtId="4" fontId="10" fillId="3" borderId="1" xfId="0" applyNumberFormat="1" applyFont="1" applyFill="1" applyBorder="1" applyAlignment="1">
      <alignment horizontal="right" vertical="top" wrapText="1"/>
    </xf>
    <xf numFmtId="49" fontId="10" fillId="3" borderId="7" xfId="0" applyNumberFormat="1" applyFont="1" applyFill="1" applyBorder="1" applyAlignment="1">
      <alignment horizontal="left" vertical="top" wrapText="1"/>
    </xf>
    <xf numFmtId="39" fontId="10" fillId="3" borderId="1" xfId="0" applyNumberFormat="1" applyFont="1" applyFill="1" applyBorder="1" applyAlignment="1">
      <alignment horizontal="right" vertical="top" wrapText="1"/>
    </xf>
    <xf numFmtId="43" fontId="10" fillId="3" borderId="1" xfId="20" applyFont="1" applyFill="1" applyBorder="1" applyAlignment="1">
      <alignment horizontal="right" vertical="top" wrapText="1"/>
    </xf>
    <xf numFmtId="0" fontId="10" fillId="0" borderId="2" xfId="0" applyNumberFormat="1" applyFont="1" applyBorder="1" applyAlignment="1">
      <alignment horizontal="justify" vertical="top" wrapText="1"/>
    </xf>
    <xf numFmtId="4" fontId="10" fillId="0" borderId="10" xfId="0" applyNumberFormat="1" applyFont="1" applyBorder="1" applyAlignment="1">
      <alignment horizontal="right" vertical="top" wrapText="1"/>
    </xf>
    <xf numFmtId="49" fontId="10" fillId="0" borderId="2" xfId="0" applyNumberFormat="1" applyFont="1" applyBorder="1" applyAlignment="1">
      <alignment horizontal="justify" vertical="top" wrapText="1"/>
    </xf>
    <xf numFmtId="49" fontId="10" fillId="0" borderId="1" xfId="0" applyNumberFormat="1" applyFont="1" applyBorder="1" applyAlignment="1">
      <alignment horizontal="justify" vertical="top" wrapText="1"/>
    </xf>
    <xf numFmtId="0" fontId="10" fillId="0" borderId="2" xfId="0" applyFont="1" applyBorder="1" applyAlignment="1">
      <alignment vertical="top" wrapText="1"/>
    </xf>
    <xf numFmtId="0" fontId="10" fillId="0" borderId="9" xfId="0" applyFont="1" applyBorder="1" applyAlignment="1">
      <alignment horizontal="justify" vertical="top" wrapText="1"/>
    </xf>
    <xf numFmtId="0" fontId="10" fillId="0" borderId="0" xfId="0" applyFont="1" applyBorder="1" applyAlignment="1">
      <alignment horizontal="justify" vertical="top" wrapText="1"/>
    </xf>
    <xf numFmtId="4" fontId="10" fillId="2" borderId="0" xfId="0" applyNumberFormat="1" applyFont="1" applyFill="1" applyBorder="1" applyAlignment="1">
      <alignment horizontal="right" vertical="top" wrapText="1"/>
    </xf>
    <xf numFmtId="3" fontId="10" fillId="3" borderId="4" xfId="0" applyNumberFormat="1" applyFont="1" applyFill="1" applyBorder="1" applyAlignment="1">
      <alignment horizontal="left" vertical="top" wrapText="1"/>
    </xf>
    <xf numFmtId="4" fontId="10" fillId="3" borderId="7" xfId="0" applyNumberFormat="1" applyFont="1" applyFill="1" applyBorder="1" applyAlignment="1">
      <alignment/>
    </xf>
    <xf numFmtId="3" fontId="10" fillId="3" borderId="7" xfId="0" applyNumberFormat="1" applyFont="1" applyFill="1" applyBorder="1" applyAlignment="1">
      <alignment horizontal="left" vertical="top" wrapText="1"/>
    </xf>
    <xf numFmtId="0" fontId="10" fillId="0" borderId="3" xfId="0" applyFont="1" applyBorder="1" applyAlignment="1">
      <alignment horizontal="justify" vertical="top" wrapText="1"/>
    </xf>
    <xf numFmtId="0" fontId="10" fillId="0" borderId="7" xfId="0" applyFont="1" applyBorder="1" applyAlignment="1">
      <alignment horizontal="justify" vertical="top" wrapText="1"/>
    </xf>
    <xf numFmtId="0" fontId="10" fillId="2" borderId="1" xfId="0" applyFont="1" applyFill="1" applyBorder="1" applyAlignment="1">
      <alignment horizontal="center" vertical="top" wrapText="1"/>
    </xf>
    <xf numFmtId="0" fontId="10" fillId="0" borderId="1" xfId="0" applyFont="1" applyBorder="1" applyAlignment="1" applyProtection="1">
      <alignment horizontal="justify" vertical="top" wrapText="1"/>
      <protection locked="0"/>
    </xf>
    <xf numFmtId="0" fontId="10" fillId="0" borderId="2" xfId="0" applyNumberFormat="1" applyFont="1" applyBorder="1" applyAlignment="1" applyProtection="1">
      <alignment horizontal="justify" vertical="top" wrapText="1"/>
      <protection locked="0"/>
    </xf>
    <xf numFmtId="0" fontId="10" fillId="0" borderId="10" xfId="0" applyFont="1" applyBorder="1" applyAlignment="1">
      <alignment horizontal="left" vertical="top" wrapText="1"/>
    </xf>
    <xf numFmtId="4" fontId="10" fillId="0" borderId="3" xfId="0" applyNumberFormat="1" applyFont="1" applyBorder="1" applyAlignment="1">
      <alignment vertical="top" wrapText="1"/>
    </xf>
    <xf numFmtId="4" fontId="10" fillId="0" borderId="4" xfId="0" applyNumberFormat="1" applyFont="1" applyBorder="1" applyAlignment="1">
      <alignment vertical="top" wrapText="1"/>
    </xf>
    <xf numFmtId="0" fontId="9" fillId="0" borderId="1" xfId="0" applyFont="1" applyBorder="1" applyAlignment="1">
      <alignment horizontal="justify" vertical="top" wrapText="1" readingOrder="1"/>
    </xf>
    <xf numFmtId="0" fontId="9" fillId="0" borderId="2" xfId="0" applyNumberFormat="1" applyFont="1" applyBorder="1" applyAlignment="1">
      <alignment horizontal="justify" vertical="top" wrapText="1" readingOrder="1"/>
    </xf>
    <xf numFmtId="43" fontId="9" fillId="0" borderId="0" xfId="20" applyFont="1" applyAlignment="1">
      <alignment/>
    </xf>
    <xf numFmtId="0" fontId="2" fillId="0" borderId="7" xfId="0" applyFont="1" applyBorder="1" applyAlignment="1">
      <alignment vertical="top" wrapText="1"/>
    </xf>
    <xf numFmtId="0" fontId="2" fillId="0" borderId="7" xfId="0" applyFont="1" applyBorder="1" applyAlignment="1">
      <alignment horizontal="justify" vertical="top" wrapText="1"/>
    </xf>
    <xf numFmtId="43" fontId="9" fillId="0" borderId="0" xfId="0" applyNumberFormat="1" applyFont="1" applyAlignment="1">
      <alignment/>
    </xf>
    <xf numFmtId="0" fontId="10" fillId="3" borderId="0" xfId="0" applyFont="1" applyFill="1" applyBorder="1" applyAlignment="1">
      <alignment horizontal="left" vertical="top" wrapText="1"/>
    </xf>
    <xf numFmtId="43" fontId="10" fillId="3" borderId="0" xfId="20" applyFont="1" applyFill="1" applyBorder="1" applyAlignment="1">
      <alignment/>
    </xf>
    <xf numFmtId="49" fontId="2" fillId="0" borderId="7" xfId="0" applyNumberFormat="1" applyFont="1" applyBorder="1" applyAlignment="1">
      <alignment horizontal="justify" vertical="top" wrapText="1"/>
    </xf>
    <xf numFmtId="0" fontId="10" fillId="4" borderId="2" xfId="0" applyFont="1" applyFill="1" applyBorder="1" applyAlignment="1">
      <alignment horizontal="justify" vertical="top" wrapText="1"/>
    </xf>
    <xf numFmtId="0" fontId="10" fillId="4" borderId="1" xfId="0" applyFont="1" applyFill="1" applyBorder="1" applyAlignment="1">
      <alignment horizontal="justify" vertical="top" wrapText="1"/>
    </xf>
    <xf numFmtId="4" fontId="10" fillId="4" borderId="10" xfId="0" applyNumberFormat="1" applyFont="1" applyFill="1" applyBorder="1" applyAlignment="1">
      <alignment horizontal="right" vertical="top" wrapText="1"/>
    </xf>
    <xf numFmtId="43" fontId="2" fillId="0" borderId="3" xfId="20" applyFont="1" applyBorder="1" applyAlignment="1">
      <alignment horizontal="right" vertical="top" wrapText="1"/>
    </xf>
    <xf numFmtId="39" fontId="2" fillId="0" borderId="4" xfId="20" applyNumberFormat="1" applyFont="1" applyBorder="1" applyAlignment="1">
      <alignment horizontal="right" vertical="top" wrapText="1"/>
    </xf>
    <xf numFmtId="0" fontId="2" fillId="0" borderId="11" xfId="0" applyFont="1" applyBorder="1" applyAlignment="1">
      <alignment horizontal="center" vertical="top" wrapText="1"/>
    </xf>
    <xf numFmtId="0" fontId="2" fillId="0" borderId="9" xfId="0" applyFont="1" applyBorder="1" applyAlignment="1">
      <alignment horizontal="center" vertical="top" wrapText="1"/>
    </xf>
    <xf numFmtId="0" fontId="2" fillId="0" borderId="5" xfId="0" applyFont="1" applyBorder="1" applyAlignment="1">
      <alignment horizontal="center" vertical="top" wrapText="1"/>
    </xf>
    <xf numFmtId="0" fontId="2" fillId="0" borderId="1" xfId="0" applyFont="1" applyBorder="1" applyAlignment="1">
      <alignment horizontal="center" vertical="top" wrapText="1"/>
    </xf>
    <xf numFmtId="3" fontId="2" fillId="3" borderId="12" xfId="0" applyNumberFormat="1" applyFont="1" applyFill="1" applyBorder="1" applyAlignment="1">
      <alignment horizontal="left" vertical="top" wrapText="1"/>
    </xf>
    <xf numFmtId="3" fontId="2" fillId="3" borderId="8" xfId="0" applyNumberFormat="1" applyFont="1" applyFill="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39" fontId="2" fillId="0" borderId="3" xfId="20" applyNumberFormat="1" applyFont="1" applyBorder="1" applyAlignment="1">
      <alignment horizontal="right" vertical="top" wrapText="1"/>
    </xf>
    <xf numFmtId="0" fontId="10" fillId="3" borderId="7" xfId="0" applyFont="1" applyFill="1" applyBorder="1" applyAlignment="1">
      <alignment horizontal="center" vertical="top" wrapText="1"/>
    </xf>
    <xf numFmtId="0" fontId="10" fillId="0" borderId="7" xfId="0" applyFont="1" applyBorder="1" applyAlignment="1">
      <alignment/>
    </xf>
    <xf numFmtId="0" fontId="2" fillId="3" borderId="12" xfId="0" applyFont="1" applyFill="1" applyBorder="1" applyAlignment="1">
      <alignment horizontal="center" vertical="top" wrapText="1"/>
    </xf>
    <xf numFmtId="0" fontId="2" fillId="3" borderId="8" xfId="0" applyFont="1" applyFill="1" applyBorder="1" applyAlignment="1">
      <alignment horizontal="center" vertical="top" wrapText="1"/>
    </xf>
    <xf numFmtId="0" fontId="10" fillId="0" borderId="7" xfId="0" applyFont="1" applyBorder="1" applyAlignment="1">
      <alignment horizontal="left" vertical="top" wrapText="1"/>
    </xf>
    <xf numFmtId="0" fontId="10" fillId="0" borderId="7" xfId="0" applyFont="1" applyBorder="1" applyAlignment="1">
      <alignment horizontal="center" vertical="top" wrapText="1"/>
    </xf>
    <xf numFmtId="4" fontId="10" fillId="0" borderId="7" xfId="0" applyNumberFormat="1" applyFont="1" applyBorder="1" applyAlignment="1">
      <alignment horizontal="right" vertical="top" wrapText="1"/>
    </xf>
    <xf numFmtId="0" fontId="10" fillId="0" borderId="7" xfId="0" applyFont="1" applyBorder="1" applyAlignment="1">
      <alignment vertical="top" wrapText="1"/>
    </xf>
    <xf numFmtId="0" fontId="10" fillId="3" borderId="7" xfId="0" applyFont="1" applyFill="1" applyBorder="1" applyAlignment="1">
      <alignment horizontal="justify" vertical="top" wrapText="1"/>
    </xf>
    <xf numFmtId="4" fontId="10" fillId="3" borderId="7" xfId="0" applyNumberFormat="1" applyFont="1" applyFill="1" applyBorder="1" applyAlignment="1">
      <alignment horizontal="right" vertical="top" wrapText="1"/>
    </xf>
    <xf numFmtId="0" fontId="10" fillId="0" borderId="7" xfId="0" applyFont="1" applyBorder="1" applyAlignment="1">
      <alignment wrapText="1"/>
    </xf>
    <xf numFmtId="39" fontId="10" fillId="3" borderId="7" xfId="0" applyNumberFormat="1" applyFont="1" applyFill="1" applyBorder="1" applyAlignment="1">
      <alignment horizontal="right" vertical="top" wrapText="1"/>
    </xf>
    <xf numFmtId="43" fontId="10" fillId="3" borderId="7" xfId="20" applyFont="1" applyFill="1" applyBorder="1" applyAlignment="1">
      <alignment horizontal="right" vertical="top" wrapText="1"/>
    </xf>
    <xf numFmtId="0" fontId="10" fillId="0" borderId="7" xfId="0" applyNumberFormat="1" applyFont="1" applyBorder="1" applyAlignment="1">
      <alignment horizontal="justify" vertical="top" wrapText="1"/>
    </xf>
    <xf numFmtId="49" fontId="10" fillId="0" borderId="7" xfId="0" applyNumberFormat="1" applyFont="1" applyBorder="1" applyAlignment="1">
      <alignment horizontal="justify" vertical="top" wrapText="1"/>
    </xf>
    <xf numFmtId="4" fontId="10" fillId="2" borderId="7" xfId="0" applyNumberFormat="1" applyFont="1" applyFill="1" applyBorder="1" applyAlignment="1">
      <alignment horizontal="right" vertical="top" wrapText="1"/>
    </xf>
    <xf numFmtId="0" fontId="10" fillId="4" borderId="7" xfId="0" applyFont="1" applyFill="1" applyBorder="1" applyAlignment="1">
      <alignment horizontal="justify" vertical="top" wrapText="1"/>
    </xf>
    <xf numFmtId="4" fontId="10" fillId="4" borderId="7" xfId="0" applyNumberFormat="1" applyFont="1" applyFill="1" applyBorder="1" applyAlignment="1">
      <alignment horizontal="right" vertical="top" wrapText="1"/>
    </xf>
    <xf numFmtId="0" fontId="10" fillId="0" borderId="7" xfId="0" applyFont="1" applyBorder="1" applyAlignment="1" applyProtection="1">
      <alignment horizontal="justify" vertical="top" wrapText="1"/>
      <protection locked="0"/>
    </xf>
    <xf numFmtId="0" fontId="10" fillId="0" borderId="7" xfId="0" applyNumberFormat="1" applyFont="1" applyBorder="1" applyAlignment="1" applyProtection="1">
      <alignment horizontal="justify" vertical="top" wrapText="1"/>
      <protection locked="0"/>
    </xf>
    <xf numFmtId="0" fontId="10" fillId="0" borderId="7" xfId="0" applyFont="1" applyBorder="1" applyAlignment="1">
      <alignment horizontal="justify" vertical="top" wrapText="1" readingOrder="1"/>
    </xf>
    <xf numFmtId="0" fontId="2" fillId="2" borderId="12"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3" borderId="12" xfId="0" applyFont="1" applyFill="1" applyBorder="1" applyAlignment="1">
      <alignment vertical="top" wrapText="1"/>
    </xf>
    <xf numFmtId="0" fontId="2" fillId="3" borderId="8" xfId="0" applyFont="1" applyFill="1" applyBorder="1" applyAlignment="1">
      <alignment vertical="top" wrapText="1"/>
    </xf>
    <xf numFmtId="0" fontId="10" fillId="0" borderId="7" xfId="0" applyNumberFormat="1" applyFont="1" applyBorder="1" applyAlignment="1">
      <alignment horizontal="justify" vertical="top" wrapText="1" readingOrder="1"/>
    </xf>
    <xf numFmtId="4" fontId="10" fillId="0" borderId="7" xfId="0" applyNumberFormat="1" applyFont="1" applyBorder="1" applyAlignment="1">
      <alignment vertical="top" wrapText="1"/>
    </xf>
    <xf numFmtId="0" fontId="10" fillId="0" borderId="7" xfId="0" applyFont="1" applyBorder="1" applyAlignment="1">
      <alignment horizontal="center"/>
    </xf>
    <xf numFmtId="0" fontId="3" fillId="0" borderId="0" xfId="0" applyFont="1" applyAlignment="1">
      <alignment horizontal="center"/>
    </xf>
    <xf numFmtId="0" fontId="2" fillId="3" borderId="7" xfId="0" applyFont="1" applyFill="1" applyBorder="1" applyAlignment="1">
      <alignment horizontal="left" vertical="top" wrapText="1"/>
    </xf>
    <xf numFmtId="0" fontId="2" fillId="3" borderId="12" xfId="0" applyFont="1" applyFill="1" applyBorder="1" applyAlignment="1">
      <alignment horizontal="justify" vertical="top" wrapText="1"/>
    </xf>
    <xf numFmtId="0" fontId="2" fillId="3" borderId="6" xfId="0" applyFont="1" applyFill="1" applyBorder="1" applyAlignment="1">
      <alignment horizontal="justify" vertical="top" wrapText="1"/>
    </xf>
    <xf numFmtId="0" fontId="2" fillId="3" borderId="8" xfId="0" applyFont="1" applyFill="1" applyBorder="1" applyAlignment="1">
      <alignment horizontal="justify" vertical="top" wrapText="1"/>
    </xf>
    <xf numFmtId="0" fontId="4" fillId="3" borderId="12" xfId="0" applyFont="1" applyFill="1" applyBorder="1" applyAlignment="1">
      <alignment horizontal="center" vertical="top" wrapText="1"/>
    </xf>
    <xf numFmtId="0" fontId="4" fillId="3" borderId="6" xfId="0" applyFont="1" applyFill="1" applyBorder="1" applyAlignment="1">
      <alignment horizontal="center" vertical="top" wrapText="1"/>
    </xf>
    <xf numFmtId="0" fontId="4" fillId="3" borderId="8" xfId="0" applyFont="1" applyFill="1" applyBorder="1" applyAlignment="1">
      <alignment horizontal="center" vertical="top" wrapText="1"/>
    </xf>
    <xf numFmtId="0" fontId="2" fillId="0" borderId="11"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4" fontId="2" fillId="0" borderId="3" xfId="0" applyNumberFormat="1" applyFont="1" applyBorder="1" applyAlignment="1">
      <alignment horizontal="right" vertical="top" wrapText="1"/>
    </xf>
    <xf numFmtId="4" fontId="2" fillId="0" borderId="4" xfId="0" applyNumberFormat="1" applyFont="1" applyBorder="1" applyAlignment="1">
      <alignment horizontal="right" vertical="top" wrapText="1"/>
    </xf>
    <xf numFmtId="0" fontId="2" fillId="3" borderId="12"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8"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5" fillId="0" borderId="1"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left" vertical="top" wrapText="1"/>
    </xf>
    <xf numFmtId="4" fontId="2" fillId="0" borderId="10" xfId="0" applyNumberFormat="1" applyFont="1" applyBorder="1" applyAlignment="1">
      <alignment horizontal="right" vertical="top" wrapText="1"/>
    </xf>
    <xf numFmtId="0" fontId="2" fillId="0" borderId="10" xfId="0" applyFont="1" applyBorder="1" applyAlignment="1">
      <alignment horizontal="left" vertical="top" wrapText="1"/>
    </xf>
    <xf numFmtId="0" fontId="2" fillId="0" borderId="4" xfId="0" applyFont="1" applyBorder="1" applyAlignment="1">
      <alignment horizontal="left" vertical="top" wrapText="1"/>
    </xf>
    <xf numFmtId="43" fontId="2" fillId="0" borderId="4" xfId="20" applyFont="1" applyBorder="1" applyAlignment="1">
      <alignment horizontal="right" vertical="top" wrapText="1"/>
    </xf>
    <xf numFmtId="0" fontId="2" fillId="3" borderId="6" xfId="0" applyFont="1" applyFill="1" applyBorder="1" applyAlignment="1">
      <alignment horizontal="center" vertical="top" wrapText="1"/>
    </xf>
    <xf numFmtId="0" fontId="10" fillId="4" borderId="11" xfId="0" applyFont="1" applyFill="1" applyBorder="1" applyAlignment="1">
      <alignment horizontal="left" vertical="top" wrapText="1"/>
    </xf>
    <xf numFmtId="0" fontId="10" fillId="4" borderId="9" xfId="0" applyFont="1" applyFill="1" applyBorder="1" applyAlignment="1">
      <alignment horizontal="left" vertical="top" wrapText="1"/>
    </xf>
    <xf numFmtId="0" fontId="10" fillId="4" borderId="5" xfId="0" applyFont="1" applyFill="1" applyBorder="1" applyAlignment="1">
      <alignment horizontal="left" vertical="top" wrapText="1"/>
    </xf>
    <xf numFmtId="0" fontId="10" fillId="4" borderId="1" xfId="0" applyFont="1" applyFill="1" applyBorder="1" applyAlignment="1">
      <alignment horizontal="left" vertical="top" wrapText="1"/>
    </xf>
    <xf numFmtId="4" fontId="10" fillId="4" borderId="3" xfId="0" applyNumberFormat="1" applyFont="1" applyFill="1" applyBorder="1" applyAlignment="1">
      <alignment horizontal="right" vertical="top" wrapText="1"/>
    </xf>
    <xf numFmtId="4" fontId="10" fillId="4" borderId="4" xfId="0" applyNumberFormat="1" applyFont="1" applyFill="1" applyBorder="1" applyAlignment="1">
      <alignment horizontal="right" vertical="top" wrapText="1"/>
    </xf>
    <xf numFmtId="0" fontId="11" fillId="3" borderId="14" xfId="0" applyFont="1" applyFill="1" applyBorder="1" applyAlignment="1">
      <alignment horizontal="center" vertical="top" wrapText="1"/>
    </xf>
    <xf numFmtId="0" fontId="10" fillId="0" borderId="11" xfId="0" applyFont="1" applyBorder="1" applyAlignment="1">
      <alignment horizontal="left" vertical="top" wrapText="1"/>
    </xf>
    <xf numFmtId="0" fontId="10" fillId="0" borderId="9" xfId="0" applyFont="1" applyBorder="1" applyAlignment="1">
      <alignment horizontal="left" vertical="top" wrapText="1"/>
    </xf>
    <xf numFmtId="0" fontId="10" fillId="0" borderId="5" xfId="0" applyFont="1" applyBorder="1" applyAlignment="1">
      <alignment horizontal="left" vertical="top" wrapText="1"/>
    </xf>
    <xf numFmtId="0" fontId="10" fillId="0" borderId="1" xfId="0" applyFont="1" applyBorder="1" applyAlignment="1">
      <alignment horizontal="left" vertical="top" wrapText="1"/>
    </xf>
    <xf numFmtId="4" fontId="10" fillId="0" borderId="3" xfId="0" applyNumberFormat="1" applyFont="1" applyBorder="1" applyAlignment="1">
      <alignment horizontal="right" vertical="top" wrapText="1"/>
    </xf>
    <xf numFmtId="4" fontId="10" fillId="0" borderId="4" xfId="0" applyNumberFormat="1" applyFont="1" applyBorder="1" applyAlignment="1">
      <alignment horizontal="right" vertical="top" wrapText="1"/>
    </xf>
    <xf numFmtId="0" fontId="10" fillId="3" borderId="7" xfId="0" applyFont="1" applyFill="1" applyBorder="1" applyAlignment="1">
      <alignment horizontal="left" vertical="top" wrapText="1"/>
    </xf>
    <xf numFmtId="0" fontId="10" fillId="0" borderId="5" xfId="0" applyFont="1" applyBorder="1" applyAlignment="1">
      <alignment horizontal="center" vertical="top" wrapText="1"/>
    </xf>
    <xf numFmtId="0" fontId="10" fillId="0" borderId="1" xfId="0" applyFont="1" applyBorder="1" applyAlignment="1">
      <alignment horizontal="center" vertical="top" wrapText="1"/>
    </xf>
    <xf numFmtId="0" fontId="10" fillId="3" borderId="12" xfId="0" applyFont="1" applyFill="1" applyBorder="1" applyAlignment="1">
      <alignment horizontal="justify" vertical="top" wrapText="1"/>
    </xf>
    <xf numFmtId="0" fontId="10" fillId="3" borderId="6" xfId="0" applyFont="1" applyFill="1" applyBorder="1" applyAlignment="1">
      <alignment horizontal="justify" vertical="top" wrapText="1"/>
    </xf>
    <xf numFmtId="0" fontId="10" fillId="3" borderId="8" xfId="0" applyFont="1" applyFill="1" applyBorder="1" applyAlignment="1">
      <alignment horizontal="justify" vertical="top" wrapText="1"/>
    </xf>
    <xf numFmtId="0" fontId="10" fillId="3" borderId="12" xfId="0" applyFont="1" applyFill="1" applyBorder="1" applyAlignment="1">
      <alignment horizontal="left" vertical="top" wrapText="1"/>
    </xf>
    <xf numFmtId="0" fontId="10" fillId="3" borderId="6" xfId="0" applyFont="1" applyFill="1" applyBorder="1" applyAlignment="1">
      <alignment horizontal="left" vertical="top" wrapText="1"/>
    </xf>
    <xf numFmtId="0" fontId="10" fillId="3" borderId="8" xfId="0" applyFont="1" applyFill="1" applyBorder="1" applyAlignment="1">
      <alignment horizontal="left" vertical="top" wrapText="1"/>
    </xf>
    <xf numFmtId="39" fontId="10" fillId="0" borderId="3" xfId="20" applyNumberFormat="1" applyFont="1" applyBorder="1" applyAlignment="1">
      <alignment horizontal="right" vertical="top" wrapText="1"/>
    </xf>
    <xf numFmtId="39" fontId="10" fillId="0" borderId="4" xfId="20" applyNumberFormat="1" applyFont="1" applyBorder="1" applyAlignment="1">
      <alignment horizontal="right" vertical="top" wrapText="1"/>
    </xf>
    <xf numFmtId="0" fontId="10" fillId="0" borderId="12" xfId="0" applyFont="1" applyBorder="1" applyAlignment="1">
      <alignment horizontal="center" vertical="top" wrapText="1"/>
    </xf>
    <xf numFmtId="0" fontId="10" fillId="0" borderId="8" xfId="0" applyFont="1" applyBorder="1" applyAlignment="1">
      <alignment horizontal="center" vertical="top" wrapText="1"/>
    </xf>
    <xf numFmtId="0" fontId="0" fillId="0" borderId="9" xfId="0" applyFont="1" applyBorder="1" applyAlignment="1">
      <alignment/>
    </xf>
    <xf numFmtId="0" fontId="0" fillId="0" borderId="1" xfId="0" applyFont="1" applyBorder="1" applyAlignment="1">
      <alignment/>
    </xf>
    <xf numFmtId="0" fontId="10" fillId="0" borderId="0" xfId="0" applyFont="1" applyAlignment="1">
      <alignment horizontal="center"/>
    </xf>
    <xf numFmtId="0" fontId="10" fillId="0" borderId="15" xfId="0" applyFont="1" applyBorder="1" applyAlignment="1">
      <alignment horizontal="left" vertical="top" wrapText="1"/>
    </xf>
    <xf numFmtId="0" fontId="10" fillId="0" borderId="2" xfId="0" applyFont="1" applyBorder="1" applyAlignment="1">
      <alignment horizontal="left" vertical="top" wrapText="1"/>
    </xf>
    <xf numFmtId="4" fontId="10" fillId="0" borderId="10" xfId="0" applyNumberFormat="1" applyFont="1" applyBorder="1" applyAlignment="1">
      <alignment horizontal="right" vertical="top" wrapText="1"/>
    </xf>
    <xf numFmtId="0" fontId="0" fillId="0" borderId="6" xfId="0" applyFont="1" applyBorder="1" applyAlignment="1">
      <alignment/>
    </xf>
    <xf numFmtId="0" fontId="0" fillId="0" borderId="8" xfId="0" applyFont="1" applyBorder="1" applyAlignment="1">
      <alignment/>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12" xfId="0" applyFont="1" applyBorder="1" applyAlignment="1">
      <alignment horizontal="left" vertical="top" wrapText="1"/>
    </xf>
    <xf numFmtId="0" fontId="10" fillId="0" borderId="8" xfId="0" applyFont="1" applyBorder="1" applyAlignment="1">
      <alignment horizontal="left" vertical="top" wrapText="1"/>
    </xf>
    <xf numFmtId="0" fontId="2" fillId="0" borderId="12" xfId="0" applyFont="1" applyBorder="1" applyAlignment="1">
      <alignment horizontal="center" vertical="top" wrapText="1"/>
    </xf>
    <xf numFmtId="0" fontId="2" fillId="0" borderId="8" xfId="0" applyFont="1" applyBorder="1" applyAlignment="1">
      <alignment horizontal="center" vertical="top" wrapText="1"/>
    </xf>
    <xf numFmtId="0" fontId="10" fillId="2" borderId="12"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0" borderId="11" xfId="0" applyFont="1" applyBorder="1" applyAlignment="1">
      <alignment horizontal="center" vertical="top" wrapText="1"/>
    </xf>
    <xf numFmtId="0" fontId="10" fillId="0" borderId="9" xfId="0" applyFont="1" applyBorder="1" applyAlignment="1">
      <alignment horizontal="center" vertical="top" wrapText="1"/>
    </xf>
    <xf numFmtId="0" fontId="11" fillId="3" borderId="12" xfId="0" applyFont="1" applyFill="1" applyBorder="1" applyAlignment="1">
      <alignment horizontal="center" vertical="top" wrapText="1"/>
    </xf>
    <xf numFmtId="0" fontId="11" fillId="3" borderId="6" xfId="0" applyFont="1" applyFill="1" applyBorder="1" applyAlignment="1">
      <alignment horizontal="center" vertical="top" wrapText="1"/>
    </xf>
    <xf numFmtId="0" fontId="11" fillId="3" borderId="8" xfId="0" applyFont="1" applyFill="1" applyBorder="1" applyAlignment="1">
      <alignment horizontal="center" vertical="top" wrapText="1"/>
    </xf>
    <xf numFmtId="0" fontId="10" fillId="3" borderId="12" xfId="0" applyFont="1" applyFill="1" applyBorder="1" applyAlignment="1">
      <alignment horizontal="center" vertical="top" wrapText="1"/>
    </xf>
    <xf numFmtId="0" fontId="10" fillId="3" borderId="6" xfId="0" applyFont="1" applyFill="1" applyBorder="1" applyAlignment="1">
      <alignment horizontal="center" vertical="top" wrapText="1"/>
    </xf>
    <xf numFmtId="0" fontId="10" fillId="3" borderId="8" xfId="0" applyFont="1" applyFill="1" applyBorder="1" applyAlignment="1">
      <alignment horizontal="center" vertical="top" wrapText="1"/>
    </xf>
    <xf numFmtId="0" fontId="10" fillId="3" borderId="12" xfId="0" applyFont="1" applyFill="1" applyBorder="1" applyAlignment="1">
      <alignment vertical="top" wrapText="1"/>
    </xf>
    <xf numFmtId="0" fontId="10" fillId="3" borderId="6" xfId="0" applyFont="1" applyFill="1" applyBorder="1" applyAlignment="1">
      <alignment vertical="top" wrapText="1"/>
    </xf>
    <xf numFmtId="0" fontId="10" fillId="3" borderId="8" xfId="0" applyFont="1" applyFill="1" applyBorder="1" applyAlignment="1">
      <alignment vertical="top" wrapText="1"/>
    </xf>
    <xf numFmtId="0" fontId="10" fillId="0" borderId="7" xfId="0" applyFont="1" applyBorder="1" applyAlignment="1">
      <alignment horizontal="center" vertical="top" wrapText="1"/>
    </xf>
    <xf numFmtId="0" fontId="10" fillId="4" borderId="7" xfId="0" applyFont="1" applyFill="1" applyBorder="1" applyAlignment="1">
      <alignment horizontal="center" vertical="top" wrapText="1"/>
    </xf>
    <xf numFmtId="0" fontId="10" fillId="0" borderId="7" xfId="0" applyFont="1" applyBorder="1" applyAlignment="1">
      <alignment horizontal="left" vertical="top" wrapText="1"/>
    </xf>
    <xf numFmtId="3" fontId="10" fillId="0" borderId="7" xfId="0" applyNumberFormat="1" applyFont="1" applyBorder="1" applyAlignment="1">
      <alignment horizontal="center" vertical="top" wrapText="1"/>
    </xf>
    <xf numFmtId="3" fontId="7" fillId="0" borderId="7" xfId="0" applyNumberFormat="1" applyFont="1" applyBorder="1" applyAlignment="1">
      <alignment horizontal="center"/>
    </xf>
    <xf numFmtId="0" fontId="7" fillId="0" borderId="7" xfId="0" applyFont="1" applyBorder="1" applyAlignment="1">
      <alignment horizontal="center"/>
    </xf>
    <xf numFmtId="0" fontId="10" fillId="3" borderId="7" xfId="0" applyFont="1" applyFill="1" applyBorder="1" applyAlignment="1">
      <alignment horizontal="center" vertical="top" wrapText="1"/>
    </xf>
    <xf numFmtId="4" fontId="10" fillId="0" borderId="7" xfId="0" applyNumberFormat="1" applyFont="1" applyBorder="1" applyAlignment="1">
      <alignment horizontal="right" vertical="top" wrapText="1"/>
    </xf>
    <xf numFmtId="0" fontId="10" fillId="3" borderId="7" xfId="0" applyFont="1" applyFill="1" applyBorder="1" applyAlignment="1">
      <alignment horizontal="justify" vertical="top" wrapText="1"/>
    </xf>
    <xf numFmtId="0" fontId="11" fillId="3" borderId="7" xfId="0" applyFont="1" applyFill="1" applyBorder="1" applyAlignment="1">
      <alignment horizontal="center" vertical="top" wrapText="1"/>
    </xf>
    <xf numFmtId="4" fontId="2" fillId="0" borderId="7" xfId="0" applyNumberFormat="1" applyFont="1" applyBorder="1" applyAlignment="1">
      <alignment horizontal="right" vertical="top" wrapText="1"/>
    </xf>
    <xf numFmtId="0" fontId="7" fillId="0" borderId="7" xfId="0" applyFont="1" applyBorder="1" applyAlignment="1">
      <alignment/>
    </xf>
    <xf numFmtId="0" fontId="10" fillId="0" borderId="7" xfId="0" applyFont="1" applyBorder="1" applyAlignment="1">
      <alignment horizontal="center"/>
    </xf>
    <xf numFmtId="0" fontId="7" fillId="0" borderId="3" xfId="0" applyFont="1" applyBorder="1" applyAlignment="1">
      <alignment horizontal="center" vertical="top"/>
    </xf>
    <xf numFmtId="0" fontId="7" fillId="0" borderId="4" xfId="0" applyFont="1" applyBorder="1" applyAlignment="1">
      <alignment horizontal="center" vertical="top"/>
    </xf>
    <xf numFmtId="39" fontId="10" fillId="0" borderId="7" xfId="20" applyNumberFormat="1" applyFont="1" applyBorder="1" applyAlignment="1">
      <alignment horizontal="right" vertical="top" wrapText="1"/>
    </xf>
    <xf numFmtId="0" fontId="10" fillId="4" borderId="7" xfId="0" applyFont="1" applyFill="1" applyBorder="1" applyAlignment="1">
      <alignment horizontal="left" vertical="top" wrapText="1"/>
    </xf>
    <xf numFmtId="4" fontId="10" fillId="4" borderId="7" xfId="0" applyNumberFormat="1" applyFont="1" applyFill="1" applyBorder="1" applyAlignment="1">
      <alignment horizontal="right" vertical="top" wrapText="1"/>
    </xf>
    <xf numFmtId="0" fontId="0" fillId="0" borderId="9" xfId="0" applyBorder="1" applyAlignment="1">
      <alignment/>
    </xf>
    <xf numFmtId="0" fontId="0" fillId="0" borderId="1" xfId="0" applyBorder="1" applyAlignment="1">
      <alignment/>
    </xf>
    <xf numFmtId="0" fontId="2" fillId="0" borderId="12" xfId="0" applyFont="1" applyBorder="1" applyAlignment="1">
      <alignment horizontal="left" vertical="top" wrapText="1"/>
    </xf>
    <xf numFmtId="0" fontId="2" fillId="0" borderId="8" xfId="0" applyFont="1" applyBorder="1" applyAlignment="1">
      <alignment horizontal="left" vertical="top" wrapText="1"/>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470"/>
  <sheetViews>
    <sheetView workbookViewId="0" topLeftCell="A31">
      <selection activeCell="A444" sqref="A444:B445"/>
    </sheetView>
  </sheetViews>
  <sheetFormatPr defaultColWidth="9.140625" defaultRowHeight="12.75"/>
  <cols>
    <col min="2" max="2" width="12.8515625" style="0" customWidth="1"/>
    <col min="3" max="3" width="56.140625" style="0" customWidth="1"/>
    <col min="4" max="4" width="16.57421875" style="0" customWidth="1"/>
  </cols>
  <sheetData>
    <row r="1" spans="1:4" ht="12.75">
      <c r="A1" s="115" t="s">
        <v>638</v>
      </c>
      <c r="B1" s="168"/>
      <c r="C1" s="168"/>
      <c r="D1" s="116"/>
    </row>
    <row r="2" spans="1:4" ht="12.75">
      <c r="A2" s="39" t="s">
        <v>639</v>
      </c>
      <c r="B2" s="155" t="s">
        <v>640</v>
      </c>
      <c r="C2" s="156"/>
      <c r="D2" s="157"/>
    </row>
    <row r="3" spans="1:4" ht="12.75">
      <c r="A3" s="40" t="s">
        <v>11</v>
      </c>
      <c r="B3" s="155" t="s">
        <v>151</v>
      </c>
      <c r="C3" s="156"/>
      <c r="D3" s="157"/>
    </row>
    <row r="4" spans="1:4" ht="12.75">
      <c r="A4" s="40" t="s">
        <v>12</v>
      </c>
      <c r="B4" s="155" t="s">
        <v>641</v>
      </c>
      <c r="C4" s="156"/>
      <c r="D4" s="157"/>
    </row>
    <row r="5" spans="1:4" ht="17.25" customHeight="1">
      <c r="A5" s="155" t="s">
        <v>642</v>
      </c>
      <c r="B5" s="157"/>
      <c r="C5" s="30" t="s">
        <v>643</v>
      </c>
      <c r="D5" s="30" t="s">
        <v>644</v>
      </c>
    </row>
    <row r="6" spans="1:4" ht="16.5" customHeight="1">
      <c r="A6" s="149" t="s">
        <v>645</v>
      </c>
      <c r="B6" s="150"/>
      <c r="C6" s="2" t="s">
        <v>646</v>
      </c>
      <c r="D6" s="153">
        <v>355000</v>
      </c>
    </row>
    <row r="7" spans="1:4" ht="116.25" customHeight="1">
      <c r="A7" s="151"/>
      <c r="B7" s="152"/>
      <c r="C7" s="3" t="s">
        <v>413</v>
      </c>
      <c r="D7" s="154"/>
    </row>
    <row r="8" spans="1:4" ht="19.5" customHeight="1">
      <c r="A8" s="149" t="s">
        <v>647</v>
      </c>
      <c r="B8" s="150"/>
      <c r="C8" s="2" t="s">
        <v>648</v>
      </c>
      <c r="D8" s="153">
        <v>10000</v>
      </c>
    </row>
    <row r="9" spans="1:4" ht="18.75" customHeight="1">
      <c r="A9" s="151"/>
      <c r="B9" s="152"/>
      <c r="C9" s="4" t="s">
        <v>649</v>
      </c>
      <c r="D9" s="154"/>
    </row>
    <row r="10" spans="1:4" ht="19.5" customHeight="1">
      <c r="A10" s="149" t="s">
        <v>650</v>
      </c>
      <c r="B10" s="150"/>
      <c r="C10" s="2" t="s">
        <v>651</v>
      </c>
      <c r="D10" s="153">
        <v>10000</v>
      </c>
    </row>
    <row r="11" spans="1:4" ht="23.25" customHeight="1">
      <c r="A11" s="151"/>
      <c r="B11" s="152"/>
      <c r="C11" s="3" t="s">
        <v>244</v>
      </c>
      <c r="D11" s="154"/>
    </row>
    <row r="12" spans="1:4" ht="12.75">
      <c r="A12" s="143" t="s">
        <v>245</v>
      </c>
      <c r="B12" s="144"/>
      <c r="C12" s="145"/>
      <c r="D12" s="31">
        <f>SUM(D6:D11)</f>
        <v>375000</v>
      </c>
    </row>
    <row r="13" spans="1:4" ht="12.75">
      <c r="A13" s="143" t="s">
        <v>246</v>
      </c>
      <c r="B13" s="144"/>
      <c r="C13" s="145"/>
      <c r="D13" s="31">
        <f>D12</f>
        <v>375000</v>
      </c>
    </row>
    <row r="14" spans="1:4" ht="12.75">
      <c r="A14" s="6"/>
      <c r="B14" s="6"/>
      <c r="C14" s="6"/>
      <c r="D14" s="6"/>
    </row>
    <row r="15" spans="1:4" ht="12.75">
      <c r="A15" s="28" t="s">
        <v>13</v>
      </c>
      <c r="B15" s="155" t="s">
        <v>247</v>
      </c>
      <c r="C15" s="156"/>
      <c r="D15" s="157"/>
    </row>
    <row r="16" spans="1:4" ht="12.75">
      <c r="A16" s="40" t="s">
        <v>14</v>
      </c>
      <c r="B16" s="155" t="s">
        <v>248</v>
      </c>
      <c r="C16" s="156"/>
      <c r="D16" s="157"/>
    </row>
    <row r="17" spans="1:4" ht="14.25" customHeight="1">
      <c r="A17" s="155" t="s">
        <v>642</v>
      </c>
      <c r="B17" s="157"/>
      <c r="C17" s="30" t="s">
        <v>643</v>
      </c>
      <c r="D17" s="30" t="s">
        <v>644</v>
      </c>
    </row>
    <row r="18" spans="1:4" ht="14.25" customHeight="1">
      <c r="A18" s="149" t="s">
        <v>249</v>
      </c>
      <c r="B18" s="150"/>
      <c r="C18" s="2" t="s">
        <v>250</v>
      </c>
      <c r="D18" s="153">
        <v>162000</v>
      </c>
    </row>
    <row r="19" spans="1:4" ht="39.75" customHeight="1">
      <c r="A19" s="151"/>
      <c r="B19" s="152"/>
      <c r="C19" s="3" t="s">
        <v>251</v>
      </c>
      <c r="D19" s="154"/>
    </row>
    <row r="20" spans="1:4" ht="17.25" customHeight="1">
      <c r="A20" s="149" t="s">
        <v>252</v>
      </c>
      <c r="B20" s="150"/>
      <c r="C20" s="2" t="s">
        <v>253</v>
      </c>
      <c r="D20" s="153">
        <v>1000</v>
      </c>
    </row>
    <row r="21" spans="1:4" ht="35.25" customHeight="1">
      <c r="A21" s="151"/>
      <c r="B21" s="152"/>
      <c r="C21" s="3" t="s">
        <v>254</v>
      </c>
      <c r="D21" s="154"/>
    </row>
    <row r="22" spans="1:4" ht="17.25" customHeight="1">
      <c r="A22" s="149" t="s">
        <v>255</v>
      </c>
      <c r="B22" s="150"/>
      <c r="C22" s="2" t="s">
        <v>256</v>
      </c>
      <c r="D22" s="153">
        <v>2000</v>
      </c>
    </row>
    <row r="23" spans="1:4" ht="20.25" customHeight="1">
      <c r="A23" s="151"/>
      <c r="B23" s="152"/>
      <c r="C23" s="3" t="s">
        <v>257</v>
      </c>
      <c r="D23" s="154"/>
    </row>
    <row r="24" spans="1:4" ht="12.75">
      <c r="A24" s="143" t="s">
        <v>245</v>
      </c>
      <c r="B24" s="144"/>
      <c r="C24" s="145"/>
      <c r="D24" s="31">
        <f>SUM(D18:D23)</f>
        <v>165000</v>
      </c>
    </row>
    <row r="25" spans="1:4" ht="12.75">
      <c r="A25" s="143" t="s">
        <v>258</v>
      </c>
      <c r="B25" s="144"/>
      <c r="C25" s="145"/>
      <c r="D25" s="31">
        <f>D24</f>
        <v>165000</v>
      </c>
    </row>
    <row r="26" spans="1:4" ht="12.75">
      <c r="A26" s="6"/>
      <c r="B26" s="6"/>
      <c r="C26" s="6"/>
      <c r="D26" s="6"/>
    </row>
    <row r="27" spans="1:4" ht="16.5" customHeight="1">
      <c r="A27" s="28" t="s">
        <v>15</v>
      </c>
      <c r="B27" s="155" t="s">
        <v>419</v>
      </c>
      <c r="C27" s="156"/>
      <c r="D27" s="157"/>
    </row>
    <row r="28" spans="1:4" ht="12.75">
      <c r="A28" s="40" t="s">
        <v>16</v>
      </c>
      <c r="B28" s="155" t="s">
        <v>293</v>
      </c>
      <c r="C28" s="156"/>
      <c r="D28" s="157"/>
    </row>
    <row r="29" spans="1:4" ht="15.75" customHeight="1">
      <c r="A29" s="155" t="s">
        <v>642</v>
      </c>
      <c r="B29" s="157"/>
      <c r="C29" s="30" t="s">
        <v>643</v>
      </c>
      <c r="D29" s="30" t="s">
        <v>644</v>
      </c>
    </row>
    <row r="30" spans="1:4" ht="18.75" customHeight="1">
      <c r="A30" s="149" t="s">
        <v>294</v>
      </c>
      <c r="B30" s="150"/>
      <c r="C30" s="2" t="s">
        <v>295</v>
      </c>
      <c r="D30" s="112">
        <v>1000</v>
      </c>
    </row>
    <row r="31" spans="1:4" ht="24.75" customHeight="1">
      <c r="A31" s="151"/>
      <c r="B31" s="152"/>
      <c r="C31" s="3" t="s">
        <v>296</v>
      </c>
      <c r="D31" s="103"/>
    </row>
    <row r="32" spans="1:4" ht="15.75" customHeight="1">
      <c r="A32" s="149" t="s">
        <v>297</v>
      </c>
      <c r="B32" s="150"/>
      <c r="C32" s="2" t="s">
        <v>298</v>
      </c>
      <c r="D32" s="112">
        <v>1000</v>
      </c>
    </row>
    <row r="33" spans="1:4" ht="26.25" customHeight="1">
      <c r="A33" s="151"/>
      <c r="B33" s="152"/>
      <c r="C33" s="3" t="s">
        <v>299</v>
      </c>
      <c r="D33" s="103"/>
    </row>
    <row r="34" spans="1:4" ht="12.75">
      <c r="A34" s="155" t="s">
        <v>245</v>
      </c>
      <c r="B34" s="156"/>
      <c r="C34" s="157"/>
      <c r="D34" s="41">
        <f>SUM(D30:D33)</f>
        <v>2000</v>
      </c>
    </row>
    <row r="35" spans="1:4" ht="12.75">
      <c r="A35" s="6"/>
      <c r="B35" s="6"/>
      <c r="C35" s="6"/>
      <c r="D35" s="6"/>
    </row>
    <row r="36" spans="1:4" ht="12.75">
      <c r="A36" s="28" t="s">
        <v>17</v>
      </c>
      <c r="B36" s="155" t="s">
        <v>300</v>
      </c>
      <c r="C36" s="156"/>
      <c r="D36" s="157"/>
    </row>
    <row r="37" spans="1:4" ht="14.25" customHeight="1">
      <c r="A37" s="155" t="s">
        <v>642</v>
      </c>
      <c r="B37" s="157"/>
      <c r="C37" s="30" t="s">
        <v>643</v>
      </c>
      <c r="D37" s="30" t="s">
        <v>644</v>
      </c>
    </row>
    <row r="38" spans="1:4" ht="13.5" customHeight="1">
      <c r="A38" s="149" t="s">
        <v>301</v>
      </c>
      <c r="B38" s="150"/>
      <c r="C38" s="2" t="s">
        <v>302</v>
      </c>
      <c r="D38" s="102">
        <v>1000</v>
      </c>
    </row>
    <row r="39" spans="1:4" ht="30" customHeight="1">
      <c r="A39" s="151"/>
      <c r="B39" s="152"/>
      <c r="C39" s="3" t="s">
        <v>303</v>
      </c>
      <c r="D39" s="167"/>
    </row>
    <row r="40" spans="1:4" ht="12.75">
      <c r="A40" s="143" t="s">
        <v>245</v>
      </c>
      <c r="B40" s="144"/>
      <c r="C40" s="145"/>
      <c r="D40" s="47">
        <f>SUM(D38)</f>
        <v>1000</v>
      </c>
    </row>
    <row r="41" spans="1:4" ht="12.75">
      <c r="A41" s="143" t="s">
        <v>258</v>
      </c>
      <c r="B41" s="144"/>
      <c r="C41" s="145"/>
      <c r="D41" s="47">
        <f>D40+D34</f>
        <v>3000</v>
      </c>
    </row>
    <row r="42" spans="1:4" ht="12.75">
      <c r="A42" s="6"/>
      <c r="B42" s="6"/>
      <c r="C42" s="6"/>
      <c r="D42" s="6"/>
    </row>
    <row r="43" spans="1:4" ht="16.5" customHeight="1">
      <c r="A43" s="28" t="s">
        <v>18</v>
      </c>
      <c r="B43" s="155" t="s">
        <v>304</v>
      </c>
      <c r="C43" s="156"/>
      <c r="D43" s="157"/>
    </row>
    <row r="44" spans="1:4" ht="12.75">
      <c r="A44" s="40" t="s">
        <v>19</v>
      </c>
      <c r="B44" s="155" t="s">
        <v>305</v>
      </c>
      <c r="C44" s="156"/>
      <c r="D44" s="157"/>
    </row>
    <row r="45" spans="1:4" ht="13.5" customHeight="1">
      <c r="A45" s="155" t="s">
        <v>642</v>
      </c>
      <c r="B45" s="157"/>
      <c r="C45" s="30" t="s">
        <v>643</v>
      </c>
      <c r="D45" s="30" t="s">
        <v>644</v>
      </c>
    </row>
    <row r="46" spans="1:4" ht="12.75" customHeight="1">
      <c r="A46" s="149" t="s">
        <v>306</v>
      </c>
      <c r="B46" s="150"/>
      <c r="C46" s="2" t="s">
        <v>307</v>
      </c>
      <c r="D46" s="153">
        <v>60000</v>
      </c>
    </row>
    <row r="47" spans="1:4" ht="41.25" customHeight="1">
      <c r="A47" s="151"/>
      <c r="B47" s="152"/>
      <c r="C47" s="3" t="s">
        <v>0</v>
      </c>
      <c r="D47" s="154"/>
    </row>
    <row r="48" spans="1:4" ht="21" customHeight="1">
      <c r="A48" s="149" t="s">
        <v>43</v>
      </c>
      <c r="B48" s="150"/>
      <c r="C48" s="2" t="s">
        <v>44</v>
      </c>
      <c r="D48" s="153">
        <v>10000</v>
      </c>
    </row>
    <row r="49" spans="1:4" ht="24" customHeight="1">
      <c r="A49" s="151"/>
      <c r="B49" s="152"/>
      <c r="C49" s="3" t="s">
        <v>45</v>
      </c>
      <c r="D49" s="154"/>
    </row>
    <row r="50" spans="1:4" ht="12.75">
      <c r="A50" s="143" t="s">
        <v>245</v>
      </c>
      <c r="B50" s="144"/>
      <c r="C50" s="145"/>
      <c r="D50" s="31">
        <f>SUM(D46:D49)</f>
        <v>70000</v>
      </c>
    </row>
    <row r="51" spans="1:4" ht="12.75">
      <c r="A51" s="6"/>
      <c r="B51" s="6"/>
      <c r="C51" s="6"/>
      <c r="D51" s="6"/>
    </row>
    <row r="52" spans="1:4" ht="14.25" customHeight="1">
      <c r="A52" s="28" t="s">
        <v>18</v>
      </c>
      <c r="B52" s="155" t="s">
        <v>304</v>
      </c>
      <c r="C52" s="156"/>
      <c r="D52" s="157"/>
    </row>
    <row r="53" spans="1:4" ht="12.75">
      <c r="A53" s="40" t="s">
        <v>20</v>
      </c>
      <c r="B53" s="155" t="s">
        <v>46</v>
      </c>
      <c r="C53" s="156"/>
      <c r="D53" s="157"/>
    </row>
    <row r="54" spans="1:4" ht="16.5" customHeight="1">
      <c r="A54" s="155" t="s">
        <v>642</v>
      </c>
      <c r="B54" s="157"/>
      <c r="C54" s="30" t="s">
        <v>643</v>
      </c>
      <c r="D54" s="30" t="s">
        <v>644</v>
      </c>
    </row>
    <row r="55" spans="1:4" ht="20.25" customHeight="1">
      <c r="A55" s="149" t="s">
        <v>47</v>
      </c>
      <c r="B55" s="150"/>
      <c r="C55" s="2" t="s">
        <v>48</v>
      </c>
      <c r="D55" s="153">
        <v>50000</v>
      </c>
    </row>
    <row r="56" spans="1:4" ht="39.75" customHeight="1">
      <c r="A56" s="151"/>
      <c r="B56" s="152"/>
      <c r="C56" s="3" t="s">
        <v>49</v>
      </c>
      <c r="D56" s="154"/>
    </row>
    <row r="57" spans="1:4" ht="12.75">
      <c r="A57" s="143" t="s">
        <v>245</v>
      </c>
      <c r="B57" s="144"/>
      <c r="C57" s="145"/>
      <c r="D57" s="31">
        <f>SUM(D55)</f>
        <v>50000</v>
      </c>
    </row>
    <row r="58" spans="1:4" ht="12.75">
      <c r="A58" s="143" t="s">
        <v>629</v>
      </c>
      <c r="B58" s="144"/>
      <c r="C58" s="145"/>
      <c r="D58" s="31">
        <f>D57+D50</f>
        <v>120000</v>
      </c>
    </row>
    <row r="59" spans="1:4" ht="12.75">
      <c r="A59" s="6"/>
      <c r="B59" s="6"/>
      <c r="C59" s="6"/>
      <c r="D59" s="6"/>
    </row>
    <row r="60" spans="1:4" ht="12.75">
      <c r="A60" s="28" t="s">
        <v>21</v>
      </c>
      <c r="B60" s="155" t="s">
        <v>50</v>
      </c>
      <c r="C60" s="156"/>
      <c r="D60" s="157"/>
    </row>
    <row r="61" spans="1:4" ht="22.5" customHeight="1">
      <c r="A61" s="40" t="s">
        <v>22</v>
      </c>
      <c r="B61" s="155" t="s">
        <v>51</v>
      </c>
      <c r="C61" s="156"/>
      <c r="D61" s="157"/>
    </row>
    <row r="62" spans="1:4" ht="15.75" customHeight="1">
      <c r="A62" s="155" t="s">
        <v>642</v>
      </c>
      <c r="B62" s="157"/>
      <c r="C62" s="30" t="s">
        <v>643</v>
      </c>
      <c r="D62" s="30" t="s">
        <v>644</v>
      </c>
    </row>
    <row r="63" spans="1:4" ht="23.25" customHeight="1">
      <c r="A63" s="149" t="s">
        <v>52</v>
      </c>
      <c r="B63" s="150"/>
      <c r="C63" s="2" t="s">
        <v>53</v>
      </c>
      <c r="D63" s="153">
        <v>40000</v>
      </c>
    </row>
    <row r="64" spans="1:4" ht="42" customHeight="1">
      <c r="A64" s="151"/>
      <c r="B64" s="152"/>
      <c r="C64" s="3" t="s">
        <v>54</v>
      </c>
      <c r="D64" s="154"/>
    </row>
    <row r="65" spans="1:4" ht="12.75">
      <c r="A65" s="143" t="s">
        <v>245</v>
      </c>
      <c r="B65" s="144"/>
      <c r="C65" s="145"/>
      <c r="D65" s="31">
        <f>SUM(D63)</f>
        <v>40000</v>
      </c>
    </row>
    <row r="66" spans="1:4" ht="12.75">
      <c r="A66" s="143" t="s">
        <v>629</v>
      </c>
      <c r="B66" s="144"/>
      <c r="C66" s="145"/>
      <c r="D66" s="31">
        <f>D65</f>
        <v>40000</v>
      </c>
    </row>
    <row r="67" spans="1:4" ht="12.75">
      <c r="A67" s="6"/>
      <c r="B67" s="6"/>
      <c r="C67" s="6"/>
      <c r="D67" s="6"/>
    </row>
    <row r="68" spans="1:4" ht="12.75" customHeight="1">
      <c r="A68" s="28" t="s">
        <v>23</v>
      </c>
      <c r="B68" s="155" t="s">
        <v>55</v>
      </c>
      <c r="C68" s="156"/>
      <c r="D68" s="157"/>
    </row>
    <row r="69" spans="1:4" ht="12.75">
      <c r="A69" s="40" t="s">
        <v>24</v>
      </c>
      <c r="B69" s="155" t="s">
        <v>56</v>
      </c>
      <c r="C69" s="156"/>
      <c r="D69" s="157"/>
    </row>
    <row r="70" spans="1:4" ht="17.25" customHeight="1">
      <c r="A70" s="155" t="s">
        <v>642</v>
      </c>
      <c r="B70" s="157"/>
      <c r="C70" s="30" t="s">
        <v>643</v>
      </c>
      <c r="D70" s="30" t="s">
        <v>644</v>
      </c>
    </row>
    <row r="71" spans="1:4" ht="17.25" customHeight="1">
      <c r="A71" s="149" t="s">
        <v>57</v>
      </c>
      <c r="B71" s="150"/>
      <c r="C71" s="2" t="s">
        <v>58</v>
      </c>
      <c r="D71" s="153">
        <v>120000</v>
      </c>
    </row>
    <row r="72" spans="1:4" ht="26.25" customHeight="1">
      <c r="A72" s="151"/>
      <c r="B72" s="152"/>
      <c r="C72" s="3" t="s">
        <v>59</v>
      </c>
      <c r="D72" s="154"/>
    </row>
    <row r="73" spans="1:4" ht="24.75" customHeight="1">
      <c r="A73" s="149" t="s">
        <v>60</v>
      </c>
      <c r="B73" s="150"/>
      <c r="C73" s="2" t="s">
        <v>61</v>
      </c>
      <c r="D73" s="153">
        <v>5000</v>
      </c>
    </row>
    <row r="74" spans="1:4" ht="27.75" customHeight="1">
      <c r="A74" s="151"/>
      <c r="B74" s="152"/>
      <c r="C74" s="3" t="s">
        <v>62</v>
      </c>
      <c r="D74" s="154"/>
    </row>
    <row r="75" spans="1:4" ht="20.25" customHeight="1">
      <c r="A75" s="149" t="s">
        <v>63</v>
      </c>
      <c r="B75" s="150"/>
      <c r="C75" s="2" t="s">
        <v>64</v>
      </c>
      <c r="D75" s="153">
        <v>5000</v>
      </c>
    </row>
    <row r="76" spans="1:4" ht="17.25" customHeight="1">
      <c r="A76" s="151"/>
      <c r="B76" s="152"/>
      <c r="C76" s="3" t="s">
        <v>65</v>
      </c>
      <c r="D76" s="154"/>
    </row>
    <row r="77" spans="1:4" ht="12.75">
      <c r="A77" s="143" t="s">
        <v>245</v>
      </c>
      <c r="B77" s="144"/>
      <c r="C77" s="145"/>
      <c r="D77" s="31">
        <f>SUM(D71:D76)</f>
        <v>130000</v>
      </c>
    </row>
    <row r="78" spans="1:4" ht="12.75">
      <c r="A78" s="6"/>
      <c r="B78" s="6"/>
      <c r="C78" s="6"/>
      <c r="D78" s="6"/>
    </row>
    <row r="79" spans="1:4" ht="16.5" customHeight="1">
      <c r="A79" s="28" t="s">
        <v>25</v>
      </c>
      <c r="B79" s="155" t="s">
        <v>66</v>
      </c>
      <c r="C79" s="156"/>
      <c r="D79" s="157"/>
    </row>
    <row r="80" spans="1:4" ht="14.25" customHeight="1">
      <c r="A80" s="155" t="s">
        <v>642</v>
      </c>
      <c r="B80" s="157"/>
      <c r="C80" s="30" t="s">
        <v>643</v>
      </c>
      <c r="D80" s="30" t="s">
        <v>644</v>
      </c>
    </row>
    <row r="81" spans="1:4" ht="15.75" customHeight="1">
      <c r="A81" s="149" t="s">
        <v>67</v>
      </c>
      <c r="B81" s="150"/>
      <c r="C81" s="2" t="s">
        <v>68</v>
      </c>
      <c r="D81" s="153">
        <v>70000</v>
      </c>
    </row>
    <row r="82" spans="1:4" ht="131.25" customHeight="1">
      <c r="A82" s="151"/>
      <c r="B82" s="152"/>
      <c r="C82" s="3" t="s">
        <v>414</v>
      </c>
      <c r="D82" s="154"/>
    </row>
    <row r="83" spans="1:4" ht="13.5" customHeight="1">
      <c r="A83" s="149" t="s">
        <v>69</v>
      </c>
      <c r="B83" s="150"/>
      <c r="C83" s="2" t="s">
        <v>70</v>
      </c>
      <c r="D83" s="153">
        <v>80000</v>
      </c>
    </row>
    <row r="84" spans="1:4" ht="18.75" customHeight="1">
      <c r="A84" s="151"/>
      <c r="B84" s="152"/>
      <c r="C84" s="3" t="s">
        <v>71</v>
      </c>
      <c r="D84" s="154"/>
    </row>
    <row r="85" spans="1:4" ht="12.75">
      <c r="A85" s="143" t="s">
        <v>245</v>
      </c>
      <c r="B85" s="144"/>
      <c r="C85" s="145"/>
      <c r="D85" s="31">
        <f>SUM(D81:D84)</f>
        <v>150000</v>
      </c>
    </row>
    <row r="86" spans="1:4" ht="12.75">
      <c r="A86" s="6"/>
      <c r="B86" s="6"/>
      <c r="C86" s="6"/>
      <c r="D86" s="6"/>
    </row>
    <row r="87" spans="1:4" ht="12.75">
      <c r="A87" s="28" t="s">
        <v>23</v>
      </c>
      <c r="B87" s="155" t="s">
        <v>72</v>
      </c>
      <c r="C87" s="156"/>
      <c r="D87" s="157"/>
    </row>
    <row r="88" spans="1:4" ht="22.5" customHeight="1">
      <c r="A88" s="40" t="s">
        <v>26</v>
      </c>
      <c r="B88" s="155" t="s">
        <v>73</v>
      </c>
      <c r="C88" s="156"/>
      <c r="D88" s="157"/>
    </row>
    <row r="89" spans="1:4" ht="15.75" customHeight="1">
      <c r="A89" s="155" t="s">
        <v>642</v>
      </c>
      <c r="B89" s="157"/>
      <c r="C89" s="30" t="s">
        <v>643</v>
      </c>
      <c r="D89" s="30" t="s">
        <v>644</v>
      </c>
    </row>
    <row r="90" spans="1:4" ht="15.75" customHeight="1">
      <c r="A90" s="149" t="s">
        <v>74</v>
      </c>
      <c r="B90" s="150"/>
      <c r="C90" s="2" t="s">
        <v>75</v>
      </c>
      <c r="D90" s="153">
        <v>70000</v>
      </c>
    </row>
    <row r="91" spans="1:4" ht="27.75" customHeight="1">
      <c r="A91" s="151"/>
      <c r="B91" s="152"/>
      <c r="C91" s="3" t="s">
        <v>76</v>
      </c>
      <c r="D91" s="154"/>
    </row>
    <row r="92" spans="1:4" ht="12.75">
      <c r="A92" s="143" t="s">
        <v>245</v>
      </c>
      <c r="B92" s="144"/>
      <c r="C92" s="145"/>
      <c r="D92" s="31">
        <f>SUM(D90)</f>
        <v>70000</v>
      </c>
    </row>
    <row r="93" spans="1:4" ht="12.75">
      <c r="A93" s="42"/>
      <c r="B93" s="43"/>
      <c r="C93" s="43"/>
      <c r="D93" s="44"/>
    </row>
    <row r="94" spans="1:4" ht="12.75">
      <c r="A94" s="40" t="s">
        <v>23</v>
      </c>
      <c r="B94" s="155" t="s">
        <v>72</v>
      </c>
      <c r="C94" s="156"/>
      <c r="D94" s="157"/>
    </row>
    <row r="95" spans="1:4" ht="17.25" customHeight="1">
      <c r="A95" s="40" t="s">
        <v>27</v>
      </c>
      <c r="B95" s="155" t="s">
        <v>77</v>
      </c>
      <c r="C95" s="156"/>
      <c r="D95" s="157"/>
    </row>
    <row r="96" spans="1:4" ht="12.75" customHeight="1">
      <c r="A96" s="155" t="s">
        <v>642</v>
      </c>
      <c r="B96" s="157"/>
      <c r="C96" s="30" t="s">
        <v>643</v>
      </c>
      <c r="D96" s="30" t="s">
        <v>644</v>
      </c>
    </row>
    <row r="97" spans="1:4" ht="13.5" customHeight="1">
      <c r="A97" s="149" t="s">
        <v>78</v>
      </c>
      <c r="B97" s="150"/>
      <c r="C97" s="2" t="s">
        <v>79</v>
      </c>
      <c r="D97" s="153">
        <v>190000</v>
      </c>
    </row>
    <row r="98" spans="1:4" ht="97.5" customHeight="1">
      <c r="A98" s="151"/>
      <c r="B98" s="152"/>
      <c r="C98" s="3" t="s">
        <v>276</v>
      </c>
      <c r="D98" s="154"/>
    </row>
    <row r="99" spans="1:4" ht="19.5" customHeight="1">
      <c r="A99" s="149" t="s">
        <v>80</v>
      </c>
      <c r="B99" s="150"/>
      <c r="C99" s="2" t="s">
        <v>81</v>
      </c>
      <c r="D99" s="153">
        <v>10000</v>
      </c>
    </row>
    <row r="100" spans="1:4" ht="27.75" customHeight="1">
      <c r="A100" s="151"/>
      <c r="B100" s="152"/>
      <c r="C100" s="3" t="s">
        <v>82</v>
      </c>
      <c r="D100" s="154"/>
    </row>
    <row r="101" spans="1:4" ht="12.75">
      <c r="A101" s="143" t="s">
        <v>245</v>
      </c>
      <c r="B101" s="144"/>
      <c r="C101" s="145"/>
      <c r="D101" s="31">
        <f>SUM(D97:D100)</f>
        <v>200000</v>
      </c>
    </row>
    <row r="102" spans="1:4" ht="12.75">
      <c r="A102" s="143" t="s">
        <v>246</v>
      </c>
      <c r="B102" s="144"/>
      <c r="C102" s="145"/>
      <c r="D102" s="31">
        <f>D101+D92+D85+D77</f>
        <v>550000</v>
      </c>
    </row>
    <row r="103" spans="1:4" ht="12.75">
      <c r="A103" s="6"/>
      <c r="B103" s="6"/>
      <c r="C103" s="6"/>
      <c r="D103" s="6"/>
    </row>
    <row r="104" spans="1:4" ht="17.25" customHeight="1">
      <c r="A104" s="28" t="s">
        <v>28</v>
      </c>
      <c r="B104" s="155" t="s">
        <v>83</v>
      </c>
      <c r="C104" s="156"/>
      <c r="D104" s="157"/>
    </row>
    <row r="105" spans="1:4" ht="12.75">
      <c r="A105" s="40" t="s">
        <v>29</v>
      </c>
      <c r="B105" s="155" t="s">
        <v>56</v>
      </c>
      <c r="C105" s="156"/>
      <c r="D105" s="157"/>
    </row>
    <row r="106" spans="1:4" ht="15.75" customHeight="1">
      <c r="A106" s="155" t="s">
        <v>642</v>
      </c>
      <c r="B106" s="157"/>
      <c r="C106" s="30" t="s">
        <v>643</v>
      </c>
      <c r="D106" s="30" t="s">
        <v>644</v>
      </c>
    </row>
    <row r="107" spans="1:4" ht="14.25" customHeight="1">
      <c r="A107" s="149" t="s">
        <v>84</v>
      </c>
      <c r="B107" s="150"/>
      <c r="C107" s="2" t="s">
        <v>85</v>
      </c>
      <c r="D107" s="153">
        <v>10000</v>
      </c>
    </row>
    <row r="108" spans="1:4" ht="29.25" customHeight="1">
      <c r="A108" s="151"/>
      <c r="B108" s="152"/>
      <c r="C108" s="3" t="s">
        <v>86</v>
      </c>
      <c r="D108" s="154"/>
    </row>
    <row r="109" spans="1:4" ht="20.25" customHeight="1">
      <c r="A109" s="149" t="s">
        <v>87</v>
      </c>
      <c r="B109" s="150"/>
      <c r="C109" s="2" t="s">
        <v>88</v>
      </c>
      <c r="D109" s="153">
        <v>10000</v>
      </c>
    </row>
    <row r="110" spans="1:4" ht="30" customHeight="1">
      <c r="A110" s="151"/>
      <c r="B110" s="152"/>
      <c r="C110" s="3" t="s">
        <v>89</v>
      </c>
      <c r="D110" s="154"/>
    </row>
    <row r="111" spans="1:4" ht="12.75">
      <c r="A111" s="143" t="s">
        <v>245</v>
      </c>
      <c r="B111" s="144"/>
      <c r="C111" s="145"/>
      <c r="D111" s="31">
        <f>SUM(D107:D110)</f>
        <v>20000</v>
      </c>
    </row>
    <row r="112" spans="1:4" ht="12.75">
      <c r="A112" s="6"/>
      <c r="B112" s="6"/>
      <c r="C112" s="6"/>
      <c r="D112" s="6"/>
    </row>
    <row r="113" spans="1:4" ht="13.5" customHeight="1">
      <c r="A113" s="28" t="s">
        <v>30</v>
      </c>
      <c r="B113" s="155" t="s">
        <v>90</v>
      </c>
      <c r="C113" s="156"/>
      <c r="D113" s="157"/>
    </row>
    <row r="114" spans="1:4" ht="15.75" customHeight="1">
      <c r="A114" s="155" t="s">
        <v>642</v>
      </c>
      <c r="B114" s="157"/>
      <c r="C114" s="30" t="s">
        <v>643</v>
      </c>
      <c r="D114" s="30" t="s">
        <v>644</v>
      </c>
    </row>
    <row r="115" spans="1:4" ht="12.75" customHeight="1">
      <c r="A115" s="149" t="s">
        <v>91</v>
      </c>
      <c r="B115" s="150"/>
      <c r="C115" s="2" t="s">
        <v>92</v>
      </c>
      <c r="D115" s="153">
        <v>90000</v>
      </c>
    </row>
    <row r="116" spans="1:4" ht="128.25" customHeight="1">
      <c r="A116" s="151"/>
      <c r="B116" s="152"/>
      <c r="C116" s="3" t="s">
        <v>416</v>
      </c>
      <c r="D116" s="154"/>
    </row>
    <row r="117" spans="1:4" ht="12.75">
      <c r="A117" s="143" t="s">
        <v>245</v>
      </c>
      <c r="B117" s="144"/>
      <c r="C117" s="145"/>
      <c r="D117" s="31">
        <f>SUM(D115)</f>
        <v>90000</v>
      </c>
    </row>
    <row r="118" spans="1:4" ht="12.75">
      <c r="A118" s="6"/>
      <c r="B118" s="6"/>
      <c r="C118" s="6"/>
      <c r="D118" s="6"/>
    </row>
    <row r="119" spans="1:4" ht="12.75">
      <c r="A119" s="28" t="s">
        <v>31</v>
      </c>
      <c r="B119" s="142" t="s">
        <v>93</v>
      </c>
      <c r="C119" s="142"/>
      <c r="D119" s="142"/>
    </row>
    <row r="120" spans="1:4" ht="15.75" customHeight="1">
      <c r="A120" s="155" t="s">
        <v>642</v>
      </c>
      <c r="B120" s="157"/>
      <c r="C120" s="30" t="s">
        <v>643</v>
      </c>
      <c r="D120" s="30" t="s">
        <v>644</v>
      </c>
    </row>
    <row r="121" spans="1:4" ht="12" customHeight="1">
      <c r="A121" s="149" t="s">
        <v>94</v>
      </c>
      <c r="B121" s="150"/>
      <c r="C121" s="2" t="s">
        <v>95</v>
      </c>
      <c r="D121" s="153">
        <v>70000</v>
      </c>
    </row>
    <row r="122" spans="1:4" ht="59.25" customHeight="1">
      <c r="A122" s="151"/>
      <c r="B122" s="152"/>
      <c r="C122" s="3" t="s">
        <v>417</v>
      </c>
      <c r="D122" s="154"/>
    </row>
    <row r="123" spans="1:4" ht="13.5" customHeight="1">
      <c r="A123" s="149" t="s">
        <v>96</v>
      </c>
      <c r="B123" s="150"/>
      <c r="C123" s="2" t="s">
        <v>97</v>
      </c>
      <c r="D123" s="153">
        <v>45000</v>
      </c>
    </row>
    <row r="124" spans="1:4" ht="21.75" customHeight="1">
      <c r="A124" s="151"/>
      <c r="B124" s="152"/>
      <c r="C124" s="3" t="s">
        <v>98</v>
      </c>
      <c r="D124" s="154"/>
    </row>
    <row r="125" spans="1:4" ht="18" customHeight="1">
      <c r="A125" s="149" t="s">
        <v>99</v>
      </c>
      <c r="B125" s="150"/>
      <c r="C125" s="2" t="s">
        <v>100</v>
      </c>
      <c r="D125" s="153">
        <v>30000</v>
      </c>
    </row>
    <row r="126" spans="1:4" ht="39" customHeight="1">
      <c r="A126" s="151"/>
      <c r="B126" s="152"/>
      <c r="C126" s="3" t="s">
        <v>464</v>
      </c>
      <c r="D126" s="154"/>
    </row>
    <row r="127" spans="1:4" ht="15" customHeight="1">
      <c r="A127" s="149" t="s">
        <v>465</v>
      </c>
      <c r="B127" s="150"/>
      <c r="C127" s="2" t="s">
        <v>466</v>
      </c>
      <c r="D127" s="153">
        <v>120000</v>
      </c>
    </row>
    <row r="128" spans="1:4" ht="31.5" customHeight="1">
      <c r="A128" s="151"/>
      <c r="B128" s="152"/>
      <c r="C128" s="3" t="s">
        <v>444</v>
      </c>
      <c r="D128" s="154"/>
    </row>
    <row r="129" spans="1:4" ht="19.5" customHeight="1">
      <c r="A129" s="149" t="s">
        <v>445</v>
      </c>
      <c r="B129" s="150"/>
      <c r="C129" s="2" t="s">
        <v>446</v>
      </c>
      <c r="D129" s="153">
        <v>30000</v>
      </c>
    </row>
    <row r="130" spans="1:4" ht="27.75" customHeight="1">
      <c r="A130" s="151"/>
      <c r="B130" s="152"/>
      <c r="C130" s="3" t="s">
        <v>447</v>
      </c>
      <c r="D130" s="154"/>
    </row>
    <row r="131" spans="1:4" ht="15" customHeight="1">
      <c r="A131" s="149" t="s">
        <v>448</v>
      </c>
      <c r="B131" s="150"/>
      <c r="C131" s="2" t="s">
        <v>449</v>
      </c>
      <c r="D131" s="153">
        <v>200000</v>
      </c>
    </row>
    <row r="132" spans="1:4" ht="15" customHeight="1">
      <c r="A132" s="151"/>
      <c r="B132" s="152"/>
      <c r="C132" s="4" t="s">
        <v>450</v>
      </c>
      <c r="D132" s="154"/>
    </row>
    <row r="133" spans="1:4" ht="12.75">
      <c r="A133" s="143" t="s">
        <v>245</v>
      </c>
      <c r="B133" s="144"/>
      <c r="C133" s="145"/>
      <c r="D133" s="31">
        <f>SUM(D121:D132)</f>
        <v>495000</v>
      </c>
    </row>
    <row r="134" spans="1:4" ht="12.75">
      <c r="A134" s="6"/>
      <c r="B134" s="6"/>
      <c r="C134" s="6"/>
      <c r="D134" s="6"/>
    </row>
    <row r="135" spans="1:4" ht="17.25" customHeight="1">
      <c r="A135" s="28" t="s">
        <v>32</v>
      </c>
      <c r="B135" s="155" t="s">
        <v>451</v>
      </c>
      <c r="C135" s="156"/>
      <c r="D135" s="157"/>
    </row>
    <row r="136" spans="1:4" ht="16.5" customHeight="1">
      <c r="A136" s="155" t="s">
        <v>642</v>
      </c>
      <c r="B136" s="157"/>
      <c r="C136" s="30" t="s">
        <v>643</v>
      </c>
      <c r="D136" s="30" t="s">
        <v>644</v>
      </c>
    </row>
    <row r="137" spans="1:4" ht="17.25" customHeight="1">
      <c r="A137" s="149" t="s">
        <v>452</v>
      </c>
      <c r="B137" s="150"/>
      <c r="C137" s="2" t="s">
        <v>453</v>
      </c>
      <c r="D137" s="153">
        <v>85000</v>
      </c>
    </row>
    <row r="138" spans="1:4" ht="131.25" customHeight="1">
      <c r="A138" s="151"/>
      <c r="B138" s="152"/>
      <c r="C138" s="3" t="s">
        <v>418</v>
      </c>
      <c r="D138" s="154"/>
    </row>
    <row r="139" spans="1:4" ht="12.75">
      <c r="A139" s="143" t="s">
        <v>245</v>
      </c>
      <c r="B139" s="144"/>
      <c r="C139" s="145"/>
      <c r="D139" s="31">
        <f>SUM(D137)</f>
        <v>85000</v>
      </c>
    </row>
    <row r="140" spans="1:4" ht="12.75">
      <c r="A140" s="143" t="s">
        <v>246</v>
      </c>
      <c r="B140" s="144"/>
      <c r="C140" s="145"/>
      <c r="D140" s="31">
        <f>D139+D133+D117+D111</f>
        <v>690000</v>
      </c>
    </row>
    <row r="141" spans="1:4" ht="12.75">
      <c r="A141" s="6"/>
      <c r="B141" s="6"/>
      <c r="C141" s="6"/>
      <c r="D141" s="6"/>
    </row>
    <row r="142" spans="1:4" ht="14.25" customHeight="1">
      <c r="A142" s="28" t="s">
        <v>33</v>
      </c>
      <c r="B142" s="155" t="s">
        <v>454</v>
      </c>
      <c r="C142" s="156"/>
      <c r="D142" s="157"/>
    </row>
    <row r="143" spans="1:4" ht="12.75">
      <c r="A143" s="40" t="s">
        <v>34</v>
      </c>
      <c r="B143" s="155" t="s">
        <v>56</v>
      </c>
      <c r="C143" s="156"/>
      <c r="D143" s="157"/>
    </row>
    <row r="144" spans="1:4" ht="15.75" customHeight="1">
      <c r="A144" s="155" t="s">
        <v>642</v>
      </c>
      <c r="B144" s="157"/>
      <c r="C144" s="30" t="s">
        <v>643</v>
      </c>
      <c r="D144" s="30" t="s">
        <v>644</v>
      </c>
    </row>
    <row r="145" spans="1:4" ht="13.5" customHeight="1">
      <c r="A145" s="149" t="s">
        <v>455</v>
      </c>
      <c r="B145" s="150"/>
      <c r="C145" s="2" t="s">
        <v>456</v>
      </c>
      <c r="D145" s="153">
        <v>80000</v>
      </c>
    </row>
    <row r="146" spans="1:4" ht="23.25" customHeight="1">
      <c r="A146" s="151"/>
      <c r="B146" s="152"/>
      <c r="C146" s="3" t="s">
        <v>457</v>
      </c>
      <c r="D146" s="154"/>
    </row>
    <row r="147" spans="1:4" ht="13.5" customHeight="1">
      <c r="A147" s="149" t="s">
        <v>458</v>
      </c>
      <c r="B147" s="150"/>
      <c r="C147" s="2" t="s">
        <v>459</v>
      </c>
      <c r="D147" s="153">
        <v>30000</v>
      </c>
    </row>
    <row r="148" spans="1:4" ht="29.25" customHeight="1">
      <c r="A148" s="151"/>
      <c r="B148" s="152"/>
      <c r="C148" s="3" t="s">
        <v>460</v>
      </c>
      <c r="D148" s="154"/>
    </row>
    <row r="149" spans="1:4" ht="15.75" customHeight="1">
      <c r="A149" s="149" t="s">
        <v>461</v>
      </c>
      <c r="B149" s="150"/>
      <c r="C149" s="2" t="s">
        <v>462</v>
      </c>
      <c r="D149" s="153">
        <v>20000</v>
      </c>
    </row>
    <row r="150" spans="1:4" ht="21" customHeight="1">
      <c r="A150" s="151"/>
      <c r="B150" s="152"/>
      <c r="C150" s="3" t="s">
        <v>463</v>
      </c>
      <c r="D150" s="154"/>
    </row>
    <row r="151" spans="1:4" ht="12.75">
      <c r="A151" s="143" t="s">
        <v>245</v>
      </c>
      <c r="B151" s="144"/>
      <c r="C151" s="145"/>
      <c r="D151" s="31">
        <f>SUM(D145:D150)</f>
        <v>130000</v>
      </c>
    </row>
    <row r="152" spans="1:4" ht="12.75">
      <c r="A152" s="10"/>
      <c r="B152" s="11"/>
      <c r="C152" s="11"/>
      <c r="D152" s="5"/>
    </row>
    <row r="153" spans="1:4" ht="18.75" customHeight="1">
      <c r="A153" s="40" t="s">
        <v>35</v>
      </c>
      <c r="B153" s="155" t="s">
        <v>332</v>
      </c>
      <c r="C153" s="156"/>
      <c r="D153" s="157"/>
    </row>
    <row r="154" spans="1:4" ht="13.5" customHeight="1">
      <c r="A154" s="155" t="s">
        <v>642</v>
      </c>
      <c r="B154" s="157"/>
      <c r="C154" s="30" t="s">
        <v>643</v>
      </c>
      <c r="D154" s="30" t="s">
        <v>644</v>
      </c>
    </row>
    <row r="155" spans="1:4" ht="18.75" customHeight="1">
      <c r="A155" s="149" t="s">
        <v>334</v>
      </c>
      <c r="B155" s="150"/>
      <c r="C155" s="2" t="s">
        <v>335</v>
      </c>
      <c r="D155" s="153">
        <v>370000</v>
      </c>
    </row>
    <row r="156" spans="1:4" ht="38.25" customHeight="1">
      <c r="A156" s="151"/>
      <c r="B156" s="152"/>
      <c r="C156" s="3" t="s">
        <v>336</v>
      </c>
      <c r="D156" s="154"/>
    </row>
    <row r="157" spans="1:4" ht="18" customHeight="1">
      <c r="A157" s="149" t="s">
        <v>349</v>
      </c>
      <c r="B157" s="150"/>
      <c r="C157" s="2" t="s">
        <v>350</v>
      </c>
      <c r="D157" s="153">
        <v>20000</v>
      </c>
    </row>
    <row r="158" spans="1:4" ht="29.25" customHeight="1">
      <c r="A158" s="151"/>
      <c r="B158" s="152"/>
      <c r="C158" s="4" t="s">
        <v>351</v>
      </c>
      <c r="D158" s="154"/>
    </row>
    <row r="159" spans="1:4" ht="17.25" customHeight="1">
      <c r="A159" s="149" t="s">
        <v>352</v>
      </c>
      <c r="B159" s="150"/>
      <c r="C159" s="13" t="s">
        <v>353</v>
      </c>
      <c r="D159" s="153">
        <v>5000</v>
      </c>
    </row>
    <row r="160" spans="1:4" ht="24.75" customHeight="1">
      <c r="A160" s="151"/>
      <c r="B160" s="152"/>
      <c r="C160" s="3" t="s">
        <v>354</v>
      </c>
      <c r="D160" s="154"/>
    </row>
    <row r="161" spans="1:4" ht="15" customHeight="1">
      <c r="A161" s="149" t="s">
        <v>355</v>
      </c>
      <c r="B161" s="150"/>
      <c r="C161" s="13" t="s">
        <v>356</v>
      </c>
      <c r="D161" s="153">
        <v>25000</v>
      </c>
    </row>
    <row r="162" spans="1:4" ht="29.25" customHeight="1">
      <c r="A162" s="151"/>
      <c r="B162" s="152"/>
      <c r="C162" s="3" t="s">
        <v>357</v>
      </c>
      <c r="D162" s="154"/>
    </row>
    <row r="163" spans="1:4" ht="16.5" customHeight="1">
      <c r="A163" s="149" t="s">
        <v>10</v>
      </c>
      <c r="B163" s="150"/>
      <c r="C163" s="13" t="s">
        <v>358</v>
      </c>
      <c r="D163" s="153">
        <v>20000</v>
      </c>
    </row>
    <row r="164" spans="1:4" ht="28.5" customHeight="1">
      <c r="A164" s="151"/>
      <c r="B164" s="152"/>
      <c r="C164" s="3" t="s">
        <v>359</v>
      </c>
      <c r="D164" s="154"/>
    </row>
    <row r="165" spans="1:4" ht="18.75" customHeight="1">
      <c r="A165" s="104" t="s">
        <v>533</v>
      </c>
      <c r="B165" s="105"/>
      <c r="C165" s="27" t="s">
        <v>534</v>
      </c>
      <c r="D165" s="49">
        <v>20000</v>
      </c>
    </row>
    <row r="166" spans="1:4" ht="53.25" customHeight="1">
      <c r="A166" s="106"/>
      <c r="B166" s="107"/>
      <c r="C166" s="3" t="s">
        <v>535</v>
      </c>
      <c r="D166" s="49"/>
    </row>
    <row r="167" spans="1:4" ht="18" customHeight="1">
      <c r="A167" s="149" t="s">
        <v>360</v>
      </c>
      <c r="B167" s="150"/>
      <c r="C167" s="2" t="s">
        <v>361</v>
      </c>
      <c r="D167" s="153">
        <v>40000</v>
      </c>
    </row>
    <row r="168" spans="1:4" ht="80.25" customHeight="1">
      <c r="A168" s="151"/>
      <c r="B168" s="152"/>
      <c r="C168" s="3" t="s">
        <v>111</v>
      </c>
      <c r="D168" s="154"/>
    </row>
    <row r="169" spans="1:4" ht="12.75">
      <c r="A169" s="143" t="s">
        <v>245</v>
      </c>
      <c r="B169" s="144"/>
      <c r="C169" s="145"/>
      <c r="D169" s="5">
        <f>SUM(D155:D168)</f>
        <v>500000</v>
      </c>
    </row>
    <row r="170" spans="1:4" ht="12.75">
      <c r="A170" s="6"/>
      <c r="B170" s="6"/>
      <c r="C170" s="6"/>
      <c r="D170" s="6"/>
    </row>
    <row r="171" spans="1:4" ht="15.75" customHeight="1">
      <c r="A171" s="28" t="s">
        <v>36</v>
      </c>
      <c r="B171" s="155" t="s">
        <v>362</v>
      </c>
      <c r="C171" s="156"/>
      <c r="D171" s="157"/>
    </row>
    <row r="172" spans="1:4" ht="16.5" customHeight="1">
      <c r="A172" s="155" t="s">
        <v>642</v>
      </c>
      <c r="B172" s="157"/>
      <c r="C172" s="30" t="s">
        <v>643</v>
      </c>
      <c r="D172" s="30" t="s">
        <v>644</v>
      </c>
    </row>
    <row r="173" spans="1:4" ht="14.25" customHeight="1">
      <c r="A173" s="149" t="s">
        <v>363</v>
      </c>
      <c r="B173" s="150"/>
      <c r="C173" s="2" t="s">
        <v>364</v>
      </c>
      <c r="D173" s="153">
        <v>120000</v>
      </c>
    </row>
    <row r="174" spans="1:4" ht="41.25" customHeight="1">
      <c r="A174" s="151"/>
      <c r="B174" s="152"/>
      <c r="C174" s="3" t="s">
        <v>365</v>
      </c>
      <c r="D174" s="154"/>
    </row>
    <row r="175" spans="1:4" ht="12.75">
      <c r="A175" s="143" t="s">
        <v>245</v>
      </c>
      <c r="B175" s="144"/>
      <c r="C175" s="145"/>
      <c r="D175" s="31">
        <f>SUM(D173)</f>
        <v>120000</v>
      </c>
    </row>
    <row r="176" spans="1:4" ht="12.75">
      <c r="A176" s="16"/>
      <c r="B176" s="16"/>
      <c r="C176" s="16"/>
      <c r="D176" s="17"/>
    </row>
    <row r="177" spans="1:4" ht="12.75">
      <c r="A177" s="28" t="s">
        <v>37</v>
      </c>
      <c r="B177" s="155" t="s">
        <v>366</v>
      </c>
      <c r="C177" s="156"/>
      <c r="D177" s="157"/>
    </row>
    <row r="178" spans="1:4" ht="12.75">
      <c r="A178" s="155" t="s">
        <v>642</v>
      </c>
      <c r="B178" s="157"/>
      <c r="C178" s="30" t="s">
        <v>643</v>
      </c>
      <c r="D178" s="30" t="s">
        <v>644</v>
      </c>
    </row>
    <row r="179" spans="1:4" ht="12.75">
      <c r="A179" s="149" t="s">
        <v>367</v>
      </c>
      <c r="B179" s="150"/>
      <c r="C179" s="2" t="s">
        <v>368</v>
      </c>
      <c r="D179" s="153">
        <v>80000</v>
      </c>
    </row>
    <row r="180" spans="1:4" ht="33.75">
      <c r="A180" s="151"/>
      <c r="B180" s="152"/>
      <c r="C180" s="3" t="s">
        <v>369</v>
      </c>
      <c r="D180" s="154"/>
    </row>
    <row r="181" spans="1:4" ht="12.75">
      <c r="A181" s="143" t="s">
        <v>245</v>
      </c>
      <c r="B181" s="144"/>
      <c r="C181" s="145"/>
      <c r="D181" s="31">
        <f>SUM(D179)</f>
        <v>80000</v>
      </c>
    </row>
    <row r="182" spans="1:4" ht="12.75">
      <c r="A182" s="16"/>
      <c r="B182" s="16"/>
      <c r="C182" s="16"/>
      <c r="D182" s="17"/>
    </row>
    <row r="183" spans="1:4" ht="22.5" customHeight="1">
      <c r="A183" s="28" t="s">
        <v>38</v>
      </c>
      <c r="B183" s="155" t="s">
        <v>1</v>
      </c>
      <c r="C183" s="156"/>
      <c r="D183" s="157"/>
    </row>
    <row r="184" spans="1:4" ht="12.75">
      <c r="A184" s="155" t="s">
        <v>642</v>
      </c>
      <c r="B184" s="157"/>
      <c r="C184" s="30" t="s">
        <v>643</v>
      </c>
      <c r="D184" s="30" t="s">
        <v>644</v>
      </c>
    </row>
    <row r="185" spans="1:4" ht="18" customHeight="1">
      <c r="A185" s="149" t="s">
        <v>2</v>
      </c>
      <c r="B185" s="150"/>
      <c r="C185" s="2" t="s">
        <v>339</v>
      </c>
      <c r="D185" s="153">
        <v>70000</v>
      </c>
    </row>
    <row r="186" spans="1:4" ht="27.75" customHeight="1">
      <c r="A186" s="151"/>
      <c r="B186" s="152"/>
      <c r="C186" s="3" t="s">
        <v>340</v>
      </c>
      <c r="D186" s="154"/>
    </row>
    <row r="187" spans="1:4" ht="17.25" customHeight="1">
      <c r="A187" s="149" t="s">
        <v>3</v>
      </c>
      <c r="B187" s="150"/>
      <c r="C187" s="2" t="s">
        <v>341</v>
      </c>
      <c r="D187" s="153">
        <v>80000</v>
      </c>
    </row>
    <row r="188" spans="1:4" ht="27.75" customHeight="1">
      <c r="A188" s="151"/>
      <c r="B188" s="152"/>
      <c r="C188" s="3" t="s">
        <v>342</v>
      </c>
      <c r="D188" s="154"/>
    </row>
    <row r="189" spans="1:4" ht="25.5" customHeight="1">
      <c r="A189" s="149" t="s">
        <v>4</v>
      </c>
      <c r="B189" s="150"/>
      <c r="C189" s="2" t="s">
        <v>343</v>
      </c>
      <c r="D189" s="153">
        <v>1000</v>
      </c>
    </row>
    <row r="190" spans="1:4" ht="40.5" customHeight="1">
      <c r="A190" s="151"/>
      <c r="B190" s="152"/>
      <c r="C190" s="3" t="s">
        <v>344</v>
      </c>
      <c r="D190" s="154"/>
    </row>
    <row r="191" spans="1:4" ht="30.75" customHeight="1">
      <c r="A191" s="149" t="s">
        <v>5</v>
      </c>
      <c r="B191" s="150"/>
      <c r="C191" s="2" t="s">
        <v>345</v>
      </c>
      <c r="D191" s="153">
        <v>44000</v>
      </c>
    </row>
    <row r="192" spans="1:4" ht="40.5" customHeight="1">
      <c r="A192" s="151"/>
      <c r="B192" s="152"/>
      <c r="C192" s="3" t="s">
        <v>346</v>
      </c>
      <c r="D192" s="154"/>
    </row>
    <row r="193" spans="1:4" ht="26.25" customHeight="1">
      <c r="A193" s="149" t="s">
        <v>6</v>
      </c>
      <c r="B193" s="150"/>
      <c r="C193" s="2" t="s">
        <v>347</v>
      </c>
      <c r="D193" s="153">
        <v>5000</v>
      </c>
    </row>
    <row r="194" spans="1:4" ht="40.5" customHeight="1">
      <c r="A194" s="151"/>
      <c r="B194" s="152"/>
      <c r="C194" s="3" t="s">
        <v>348</v>
      </c>
      <c r="D194" s="154"/>
    </row>
    <row r="195" spans="1:4" ht="23.25" customHeight="1">
      <c r="A195" s="149" t="s">
        <v>7</v>
      </c>
      <c r="B195" s="150"/>
      <c r="C195" s="2" t="s">
        <v>337</v>
      </c>
      <c r="D195" s="153">
        <v>70000</v>
      </c>
    </row>
    <row r="196" spans="1:4" ht="40.5" customHeight="1">
      <c r="A196" s="151"/>
      <c r="B196" s="152"/>
      <c r="C196" s="3" t="s">
        <v>338</v>
      </c>
      <c r="D196" s="154"/>
    </row>
    <row r="197" spans="1:4" ht="12.75">
      <c r="A197" s="143" t="s">
        <v>245</v>
      </c>
      <c r="B197" s="144"/>
      <c r="C197" s="145"/>
      <c r="D197" s="31">
        <f>SUM(D185:D196)</f>
        <v>270000</v>
      </c>
    </row>
    <row r="198" spans="1:4" ht="12.75">
      <c r="A198" s="143" t="s">
        <v>629</v>
      </c>
      <c r="B198" s="144"/>
      <c r="C198" s="145"/>
      <c r="D198" s="31">
        <f>D197+D181+D175+D169+D151</f>
        <v>1100000</v>
      </c>
    </row>
    <row r="199" spans="1:4" ht="12.75">
      <c r="A199" s="6"/>
      <c r="B199" s="6"/>
      <c r="C199" s="6"/>
      <c r="D199" s="6"/>
    </row>
    <row r="200" spans="1:4" ht="22.5" customHeight="1">
      <c r="A200" s="28" t="s">
        <v>39</v>
      </c>
      <c r="B200" s="155" t="s">
        <v>370</v>
      </c>
      <c r="C200" s="156"/>
      <c r="D200" s="157"/>
    </row>
    <row r="201" spans="1:4" ht="12.75">
      <c r="A201" s="40" t="s">
        <v>40</v>
      </c>
      <c r="B201" s="155" t="s">
        <v>56</v>
      </c>
      <c r="C201" s="156"/>
      <c r="D201" s="157"/>
    </row>
    <row r="202" spans="1:4" ht="12.75">
      <c r="A202" s="155" t="s">
        <v>642</v>
      </c>
      <c r="B202" s="157"/>
      <c r="C202" s="30" t="s">
        <v>643</v>
      </c>
      <c r="D202" s="30" t="s">
        <v>644</v>
      </c>
    </row>
    <row r="203" spans="1:4" ht="21.75" customHeight="1">
      <c r="A203" s="149" t="s">
        <v>371</v>
      </c>
      <c r="B203" s="150"/>
      <c r="C203" s="2" t="s">
        <v>85</v>
      </c>
      <c r="D203" s="153">
        <v>50000</v>
      </c>
    </row>
    <row r="204" spans="1:4" ht="30.75" customHeight="1">
      <c r="A204" s="151"/>
      <c r="B204" s="152"/>
      <c r="C204" s="3" t="s">
        <v>372</v>
      </c>
      <c r="D204" s="154"/>
    </row>
    <row r="205" spans="1:4" ht="21.75" customHeight="1">
      <c r="A205" s="149" t="s">
        <v>373</v>
      </c>
      <c r="B205" s="150"/>
      <c r="C205" s="2" t="s">
        <v>374</v>
      </c>
      <c r="D205" s="153">
        <v>20000</v>
      </c>
    </row>
    <row r="206" spans="1:4" ht="27" customHeight="1">
      <c r="A206" s="151"/>
      <c r="B206" s="152"/>
      <c r="C206" s="3" t="s">
        <v>375</v>
      </c>
      <c r="D206" s="154"/>
    </row>
    <row r="207" spans="1:4" ht="20.25" customHeight="1">
      <c r="A207" s="149" t="s">
        <v>376</v>
      </c>
      <c r="B207" s="150"/>
      <c r="C207" s="2" t="s">
        <v>377</v>
      </c>
      <c r="D207" s="153">
        <v>30000</v>
      </c>
    </row>
    <row r="208" spans="1:4" ht="30" customHeight="1">
      <c r="A208" s="151"/>
      <c r="B208" s="152"/>
      <c r="C208" s="3" t="s">
        <v>378</v>
      </c>
      <c r="D208" s="154"/>
    </row>
    <row r="209" spans="1:4" ht="17.25" customHeight="1">
      <c r="A209" s="149" t="s">
        <v>379</v>
      </c>
      <c r="B209" s="150"/>
      <c r="C209" s="2" t="s">
        <v>380</v>
      </c>
      <c r="D209" s="153">
        <v>20000</v>
      </c>
    </row>
    <row r="210" spans="1:4" ht="18" customHeight="1">
      <c r="A210" s="151"/>
      <c r="B210" s="152"/>
      <c r="C210" s="4" t="s">
        <v>381</v>
      </c>
      <c r="D210" s="154"/>
    </row>
    <row r="211" spans="1:4" ht="12.75">
      <c r="A211" s="143" t="s">
        <v>245</v>
      </c>
      <c r="B211" s="144"/>
      <c r="C211" s="145"/>
      <c r="D211" s="31">
        <f>SUM(D203:D210)</f>
        <v>120000</v>
      </c>
    </row>
    <row r="212" spans="1:4" ht="12.75">
      <c r="A212" s="6"/>
      <c r="B212" s="6"/>
      <c r="C212" s="6"/>
      <c r="D212" s="6"/>
    </row>
    <row r="213" spans="1:4" ht="22.5" customHeight="1">
      <c r="A213" s="28" t="s">
        <v>41</v>
      </c>
      <c r="B213" s="155" t="s">
        <v>382</v>
      </c>
      <c r="C213" s="156"/>
      <c r="D213" s="157"/>
    </row>
    <row r="214" spans="1:4" ht="14.25" customHeight="1">
      <c r="A214" s="155" t="s">
        <v>642</v>
      </c>
      <c r="B214" s="157"/>
      <c r="C214" s="30" t="s">
        <v>643</v>
      </c>
      <c r="D214" s="30" t="s">
        <v>644</v>
      </c>
    </row>
    <row r="215" spans="1:4" ht="17.25" customHeight="1">
      <c r="A215" s="149" t="s">
        <v>383</v>
      </c>
      <c r="B215" s="150"/>
      <c r="C215" s="2" t="s">
        <v>384</v>
      </c>
      <c r="D215" s="153">
        <v>160000</v>
      </c>
    </row>
    <row r="216" spans="1:4" ht="116.25" customHeight="1">
      <c r="A216" s="151"/>
      <c r="B216" s="152"/>
      <c r="C216" s="3" t="s">
        <v>745</v>
      </c>
      <c r="D216" s="154"/>
    </row>
    <row r="217" spans="1:4" ht="16.5" customHeight="1">
      <c r="A217" s="149" t="s">
        <v>385</v>
      </c>
      <c r="B217" s="150"/>
      <c r="C217" s="2" t="s">
        <v>386</v>
      </c>
      <c r="D217" s="153">
        <v>130000</v>
      </c>
    </row>
    <row r="218" spans="1:4" ht="25.5" customHeight="1">
      <c r="A218" s="151"/>
      <c r="B218" s="152"/>
      <c r="C218" s="3" t="s">
        <v>387</v>
      </c>
      <c r="D218" s="154"/>
    </row>
    <row r="219" spans="1:4" ht="18" customHeight="1">
      <c r="A219" s="149" t="s">
        <v>388</v>
      </c>
      <c r="B219" s="150"/>
      <c r="C219" s="2" t="s">
        <v>389</v>
      </c>
      <c r="D219" s="153">
        <v>1000</v>
      </c>
    </row>
    <row r="220" spans="1:4" ht="20.25" customHeight="1">
      <c r="A220" s="151"/>
      <c r="B220" s="152"/>
      <c r="C220" s="4" t="s">
        <v>390</v>
      </c>
      <c r="D220" s="154"/>
    </row>
    <row r="221" spans="1:4" ht="21.75" customHeight="1">
      <c r="A221" s="149" t="s">
        <v>391</v>
      </c>
      <c r="B221" s="150"/>
      <c r="C221" s="2" t="s">
        <v>392</v>
      </c>
      <c r="D221" s="153">
        <v>19000</v>
      </c>
    </row>
    <row r="222" spans="1:4" ht="81.75" customHeight="1">
      <c r="A222" s="151"/>
      <c r="B222" s="152"/>
      <c r="C222" s="3" t="s">
        <v>746</v>
      </c>
      <c r="D222" s="154"/>
    </row>
    <row r="223" spans="1:4" ht="12.75">
      <c r="A223" s="143" t="s">
        <v>245</v>
      </c>
      <c r="B223" s="144"/>
      <c r="C223" s="145"/>
      <c r="D223" s="31">
        <f>SUM(D215:D222)</f>
        <v>310000</v>
      </c>
    </row>
    <row r="224" spans="1:4" ht="12.75">
      <c r="A224" s="6"/>
      <c r="B224" s="6"/>
      <c r="C224" s="6"/>
      <c r="D224" s="6"/>
    </row>
    <row r="225" spans="1:4" ht="18.75" customHeight="1">
      <c r="A225" s="28" t="s">
        <v>42</v>
      </c>
      <c r="B225" s="155" t="s">
        <v>474</v>
      </c>
      <c r="C225" s="156"/>
      <c r="D225" s="157"/>
    </row>
    <row r="226" spans="1:4" ht="16.5" customHeight="1">
      <c r="A226" s="155" t="s">
        <v>642</v>
      </c>
      <c r="B226" s="157"/>
      <c r="C226" s="30" t="s">
        <v>643</v>
      </c>
      <c r="D226" s="30" t="s">
        <v>644</v>
      </c>
    </row>
    <row r="227" spans="1:4" ht="30" customHeight="1">
      <c r="A227" s="149" t="s">
        <v>475</v>
      </c>
      <c r="B227" s="150"/>
      <c r="C227" s="2" t="s">
        <v>476</v>
      </c>
      <c r="D227" s="153">
        <v>100000</v>
      </c>
    </row>
    <row r="228" spans="1:4" ht="25.5" customHeight="1">
      <c r="A228" s="151"/>
      <c r="B228" s="152"/>
      <c r="C228" s="3" t="s">
        <v>477</v>
      </c>
      <c r="D228" s="154"/>
    </row>
    <row r="229" spans="1:4" ht="16.5" customHeight="1">
      <c r="A229" s="149" t="s">
        <v>478</v>
      </c>
      <c r="B229" s="150"/>
      <c r="C229" s="2" t="s">
        <v>479</v>
      </c>
      <c r="D229" s="153">
        <v>70000</v>
      </c>
    </row>
    <row r="230" spans="1:4" ht="51" customHeight="1">
      <c r="A230" s="151"/>
      <c r="B230" s="152"/>
      <c r="C230" s="3" t="s">
        <v>747</v>
      </c>
      <c r="D230" s="154"/>
    </row>
    <row r="231" spans="1:4" ht="12.75">
      <c r="A231" s="143" t="s">
        <v>245</v>
      </c>
      <c r="B231" s="144"/>
      <c r="C231" s="145"/>
      <c r="D231" s="31">
        <f>SUM(D227:D230)</f>
        <v>170000</v>
      </c>
    </row>
    <row r="232" spans="1:4" ht="12.75">
      <c r="A232" s="143" t="s">
        <v>258</v>
      </c>
      <c r="B232" s="144"/>
      <c r="C232" s="145"/>
      <c r="D232" s="31">
        <f>D231+D223+D211</f>
        <v>600000</v>
      </c>
    </row>
    <row r="233" spans="1:4" ht="12.75">
      <c r="A233" s="6"/>
      <c r="B233" s="6"/>
      <c r="C233" s="6"/>
      <c r="D233" s="6"/>
    </row>
    <row r="234" spans="1:4" ht="21.75" customHeight="1">
      <c r="A234" s="29">
        <v>10</v>
      </c>
      <c r="B234" s="155" t="s">
        <v>480</v>
      </c>
      <c r="C234" s="156"/>
      <c r="D234" s="157"/>
    </row>
    <row r="235" spans="1:4" ht="12.75">
      <c r="A235" s="35">
        <v>10100</v>
      </c>
      <c r="B235" s="155" t="s">
        <v>56</v>
      </c>
      <c r="C235" s="156"/>
      <c r="D235" s="157"/>
    </row>
    <row r="236" spans="1:4" ht="12.75">
      <c r="A236" s="155" t="s">
        <v>642</v>
      </c>
      <c r="B236" s="157"/>
      <c r="C236" s="30" t="s">
        <v>643</v>
      </c>
      <c r="D236" s="30" t="s">
        <v>644</v>
      </c>
    </row>
    <row r="237" spans="1:4" ht="21.75" customHeight="1">
      <c r="A237" s="149" t="s">
        <v>481</v>
      </c>
      <c r="B237" s="150"/>
      <c r="C237" s="2" t="s">
        <v>85</v>
      </c>
      <c r="D237" s="153">
        <v>60000</v>
      </c>
    </row>
    <row r="238" spans="1:4" ht="32.25" customHeight="1">
      <c r="A238" s="151"/>
      <c r="B238" s="152"/>
      <c r="C238" s="3" t="s">
        <v>457</v>
      </c>
      <c r="D238" s="154"/>
    </row>
    <row r="239" spans="1:4" ht="29.25" customHeight="1">
      <c r="A239" s="149" t="s">
        <v>482</v>
      </c>
      <c r="B239" s="150"/>
      <c r="C239" s="2" t="s">
        <v>483</v>
      </c>
      <c r="D239" s="153">
        <v>20000</v>
      </c>
    </row>
    <row r="240" spans="1:4" ht="32.25" customHeight="1">
      <c r="A240" s="151"/>
      <c r="B240" s="152"/>
      <c r="C240" s="3" t="s">
        <v>484</v>
      </c>
      <c r="D240" s="154"/>
    </row>
    <row r="241" spans="1:4" ht="12.75">
      <c r="A241" s="143" t="s">
        <v>245</v>
      </c>
      <c r="B241" s="144"/>
      <c r="C241" s="145"/>
      <c r="D241" s="31">
        <f>SUM(D237:D240)</f>
        <v>80000</v>
      </c>
    </row>
    <row r="242" ht="12.75">
      <c r="A242" s="9"/>
    </row>
    <row r="243" spans="1:4" ht="12.75">
      <c r="A243" s="12">
        <v>10200</v>
      </c>
      <c r="B243" s="155" t="s">
        <v>485</v>
      </c>
      <c r="C243" s="156"/>
      <c r="D243" s="157"/>
    </row>
    <row r="244" spans="1:4" ht="12.75">
      <c r="A244" s="35">
        <v>10210</v>
      </c>
      <c r="B244" s="155" t="s">
        <v>486</v>
      </c>
      <c r="C244" s="156"/>
      <c r="D244" s="157"/>
    </row>
    <row r="245" spans="1:4" ht="12.75">
      <c r="A245" s="155" t="s">
        <v>642</v>
      </c>
      <c r="B245" s="157"/>
      <c r="C245" s="30" t="s">
        <v>643</v>
      </c>
      <c r="D245" s="30" t="s">
        <v>644</v>
      </c>
    </row>
    <row r="246" spans="1:4" ht="23.25" customHeight="1">
      <c r="A246" s="149" t="s">
        <v>487</v>
      </c>
      <c r="B246" s="150"/>
      <c r="C246" s="2" t="s">
        <v>488</v>
      </c>
      <c r="D246" s="153">
        <v>10000</v>
      </c>
    </row>
    <row r="247" spans="1:4" ht="24" customHeight="1">
      <c r="A247" s="151"/>
      <c r="B247" s="152"/>
      <c r="C247" s="3" t="s">
        <v>489</v>
      </c>
      <c r="D247" s="154"/>
    </row>
    <row r="248" spans="1:4" ht="18" customHeight="1">
      <c r="A248" s="149" t="s">
        <v>490</v>
      </c>
      <c r="B248" s="150"/>
      <c r="C248" s="2" t="s">
        <v>491</v>
      </c>
      <c r="D248" s="153">
        <v>180000</v>
      </c>
    </row>
    <row r="249" spans="1:4" ht="108.75" customHeight="1">
      <c r="A249" s="151"/>
      <c r="B249" s="152"/>
      <c r="C249" s="3" t="s">
        <v>748</v>
      </c>
      <c r="D249" s="154"/>
    </row>
    <row r="250" spans="1:4" ht="30.75" customHeight="1">
      <c r="A250" s="149" t="s">
        <v>492</v>
      </c>
      <c r="B250" s="150"/>
      <c r="C250" s="2" t="s">
        <v>493</v>
      </c>
      <c r="D250" s="153">
        <v>60000</v>
      </c>
    </row>
    <row r="251" spans="1:4" ht="115.5" customHeight="1">
      <c r="A251" s="151"/>
      <c r="B251" s="152"/>
      <c r="C251" s="3" t="s">
        <v>749</v>
      </c>
      <c r="D251" s="154"/>
    </row>
    <row r="252" spans="1:4" ht="24.75" customHeight="1">
      <c r="A252" s="104" t="s">
        <v>494</v>
      </c>
      <c r="B252" s="105"/>
      <c r="C252" s="3" t="s">
        <v>503</v>
      </c>
      <c r="D252" s="153">
        <v>10000</v>
      </c>
    </row>
    <row r="253" spans="1:4" ht="29.25" customHeight="1">
      <c r="A253" s="106"/>
      <c r="B253" s="107"/>
      <c r="C253" s="2" t="s">
        <v>504</v>
      </c>
      <c r="D253" s="154"/>
    </row>
    <row r="254" spans="1:4" ht="16.5" customHeight="1">
      <c r="A254" s="149" t="s">
        <v>495</v>
      </c>
      <c r="B254" s="150"/>
      <c r="C254" s="2" t="s">
        <v>496</v>
      </c>
      <c r="D254" s="153">
        <v>30000</v>
      </c>
    </row>
    <row r="255" spans="1:4" ht="33" customHeight="1">
      <c r="A255" s="151"/>
      <c r="B255" s="152"/>
      <c r="C255" s="3" t="s">
        <v>497</v>
      </c>
      <c r="D255" s="154"/>
    </row>
    <row r="256" spans="1:4" ht="12.75">
      <c r="A256" s="143" t="s">
        <v>245</v>
      </c>
      <c r="B256" s="144"/>
      <c r="C256" s="145"/>
      <c r="D256" s="31">
        <f>SUM(D246:D255)</f>
        <v>290000</v>
      </c>
    </row>
    <row r="257" spans="1:4" ht="12.75">
      <c r="A257" s="6"/>
      <c r="B257" s="6"/>
      <c r="C257" s="6"/>
      <c r="D257" s="6"/>
    </row>
    <row r="258" spans="1:4" ht="18.75" customHeight="1">
      <c r="A258" s="108">
        <v>10220</v>
      </c>
      <c r="B258" s="109"/>
      <c r="C258" s="20" t="s">
        <v>498</v>
      </c>
      <c r="D258" s="33"/>
    </row>
    <row r="259" spans="1:4" ht="25.5" customHeight="1">
      <c r="A259" s="149" t="s">
        <v>499</v>
      </c>
      <c r="B259" s="150"/>
      <c r="C259" s="2" t="s">
        <v>500</v>
      </c>
      <c r="D259" s="7">
        <v>50000</v>
      </c>
    </row>
    <row r="260" spans="1:4" ht="28.5" customHeight="1">
      <c r="A260" s="151"/>
      <c r="B260" s="152"/>
      <c r="C260" s="4" t="s">
        <v>399</v>
      </c>
      <c r="D260" s="8"/>
    </row>
    <row r="261" spans="1:4" ht="12.75" customHeight="1">
      <c r="A261" s="149" t="s">
        <v>400</v>
      </c>
      <c r="B261" s="150"/>
      <c r="C261" s="2" t="s">
        <v>401</v>
      </c>
      <c r="D261" s="7">
        <v>10000</v>
      </c>
    </row>
    <row r="262" spans="1:4" ht="28.5" customHeight="1">
      <c r="A262" s="151"/>
      <c r="B262" s="152"/>
      <c r="C262" s="4" t="s">
        <v>402</v>
      </c>
      <c r="D262" s="8"/>
    </row>
    <row r="263" spans="1:4" ht="15.75" customHeight="1">
      <c r="A263" s="149" t="s">
        <v>403</v>
      </c>
      <c r="B263" s="150"/>
      <c r="C263" s="2" t="s">
        <v>404</v>
      </c>
      <c r="D263" s="7">
        <v>330000</v>
      </c>
    </row>
    <row r="264" spans="1:4" ht="114" customHeight="1">
      <c r="A264" s="151"/>
      <c r="B264" s="152"/>
      <c r="C264" s="3" t="s">
        <v>126</v>
      </c>
      <c r="D264" s="8"/>
    </row>
    <row r="265" spans="1:4" ht="18" customHeight="1">
      <c r="A265" s="149" t="s">
        <v>405</v>
      </c>
      <c r="B265" s="150"/>
      <c r="C265" s="2" t="s">
        <v>406</v>
      </c>
      <c r="D265" s="7">
        <v>1000</v>
      </c>
    </row>
    <row r="266" spans="1:4" ht="30.75" customHeight="1">
      <c r="A266" s="151"/>
      <c r="B266" s="152"/>
      <c r="C266" s="3" t="s">
        <v>407</v>
      </c>
      <c r="D266" s="8"/>
    </row>
    <row r="267" spans="1:4" ht="16.5" customHeight="1">
      <c r="A267" s="149" t="s">
        <v>408</v>
      </c>
      <c r="B267" s="150"/>
      <c r="C267" s="2" t="s">
        <v>409</v>
      </c>
      <c r="D267" s="7">
        <v>300000</v>
      </c>
    </row>
    <row r="268" spans="1:4" ht="75.75" customHeight="1">
      <c r="A268" s="151"/>
      <c r="B268" s="152"/>
      <c r="C268" s="3" t="s">
        <v>127</v>
      </c>
      <c r="D268" s="8"/>
    </row>
    <row r="269" spans="1:4" ht="18" customHeight="1">
      <c r="A269" s="149" t="s">
        <v>410</v>
      </c>
      <c r="B269" s="150"/>
      <c r="C269" s="2" t="s">
        <v>411</v>
      </c>
      <c r="D269" s="7">
        <v>50000</v>
      </c>
    </row>
    <row r="270" spans="1:4" ht="87" customHeight="1">
      <c r="A270" s="151"/>
      <c r="B270" s="152"/>
      <c r="C270" s="3" t="s">
        <v>128</v>
      </c>
      <c r="D270" s="8"/>
    </row>
    <row r="271" spans="1:4" ht="22.5" customHeight="1">
      <c r="A271" s="149" t="s">
        <v>412</v>
      </c>
      <c r="B271" s="150"/>
      <c r="C271" s="2" t="s">
        <v>505</v>
      </c>
      <c r="D271" s="7">
        <v>40000</v>
      </c>
    </row>
    <row r="272" spans="1:4" ht="73.5" customHeight="1">
      <c r="A272" s="151"/>
      <c r="B272" s="152"/>
      <c r="C272" s="3" t="s">
        <v>468</v>
      </c>
      <c r="D272" s="8"/>
    </row>
    <row r="273" spans="1:4" ht="18" customHeight="1">
      <c r="A273" s="149" t="s">
        <v>506</v>
      </c>
      <c r="B273" s="150"/>
      <c r="C273" s="2" t="s">
        <v>507</v>
      </c>
      <c r="D273" s="7">
        <v>80000</v>
      </c>
    </row>
    <row r="274" spans="1:4" ht="61.5" customHeight="1">
      <c r="A274" s="151"/>
      <c r="B274" s="152"/>
      <c r="C274" s="3" t="s">
        <v>469</v>
      </c>
      <c r="D274" s="8"/>
    </row>
    <row r="275" spans="1:4" ht="25.5" customHeight="1">
      <c r="A275" s="149" t="s">
        <v>9</v>
      </c>
      <c r="B275" s="150"/>
      <c r="C275" s="2" t="s">
        <v>508</v>
      </c>
      <c r="D275" s="7">
        <v>10000</v>
      </c>
    </row>
    <row r="276" spans="1:4" ht="24.75" customHeight="1">
      <c r="A276" s="151"/>
      <c r="B276" s="152"/>
      <c r="C276" s="3" t="s">
        <v>509</v>
      </c>
      <c r="D276" s="8"/>
    </row>
    <row r="277" spans="1:4" ht="25.5" customHeight="1">
      <c r="A277" s="149" t="s">
        <v>8</v>
      </c>
      <c r="B277" s="150"/>
      <c r="C277" s="2" t="s">
        <v>510</v>
      </c>
      <c r="D277" s="7">
        <v>10000</v>
      </c>
    </row>
    <row r="278" spans="1:4" ht="27.75" customHeight="1">
      <c r="A278" s="151"/>
      <c r="B278" s="152"/>
      <c r="C278" s="3" t="s">
        <v>511</v>
      </c>
      <c r="D278" s="8"/>
    </row>
    <row r="279" spans="1:4" ht="18.75" customHeight="1">
      <c r="A279" s="158" t="s">
        <v>631</v>
      </c>
      <c r="B279" s="159"/>
      <c r="C279" s="21" t="s">
        <v>632</v>
      </c>
      <c r="D279" s="153">
        <v>9000</v>
      </c>
    </row>
    <row r="280" spans="1:4" ht="44.25" customHeight="1">
      <c r="A280" s="160"/>
      <c r="B280" s="161"/>
      <c r="C280" s="22" t="s">
        <v>529</v>
      </c>
      <c r="D280" s="154"/>
    </row>
    <row r="281" spans="1:4" ht="12.75">
      <c r="A281" s="143" t="s">
        <v>245</v>
      </c>
      <c r="B281" s="145"/>
      <c r="C281" s="31"/>
      <c r="D281" s="32">
        <f>SUM(D259:D279)</f>
        <v>890000</v>
      </c>
    </row>
    <row r="282" ht="12.75">
      <c r="A282" s="9"/>
    </row>
    <row r="283" spans="1:4" ht="15">
      <c r="A283" s="12">
        <v>10230</v>
      </c>
      <c r="B283" s="18"/>
      <c r="C283" s="18" t="s">
        <v>512</v>
      </c>
      <c r="D283" s="33"/>
    </row>
    <row r="284" spans="1:4" ht="23.25" customHeight="1">
      <c r="A284" s="149" t="s">
        <v>513</v>
      </c>
      <c r="B284" s="150"/>
      <c r="C284" s="2" t="s">
        <v>514</v>
      </c>
      <c r="D284" s="153">
        <v>400000</v>
      </c>
    </row>
    <row r="285" spans="1:4" ht="58.5" customHeight="1">
      <c r="A285" s="151"/>
      <c r="B285" s="152"/>
      <c r="C285" s="3" t="s">
        <v>470</v>
      </c>
      <c r="D285" s="154"/>
    </row>
    <row r="286" spans="1:4" ht="20.25" customHeight="1">
      <c r="A286" s="149" t="s">
        <v>515</v>
      </c>
      <c r="B286" s="150"/>
      <c r="C286" s="2" t="s">
        <v>516</v>
      </c>
      <c r="D286" s="7">
        <v>300000</v>
      </c>
    </row>
    <row r="287" spans="1:4" ht="101.25">
      <c r="A287" s="151"/>
      <c r="B287" s="152"/>
      <c r="C287" s="3" t="s">
        <v>471</v>
      </c>
      <c r="D287" s="8"/>
    </row>
    <row r="288" spans="1:4" ht="31.5" customHeight="1">
      <c r="A288" s="149" t="s">
        <v>517</v>
      </c>
      <c r="B288" s="150"/>
      <c r="C288" s="2" t="s">
        <v>518</v>
      </c>
      <c r="D288" s="7">
        <v>50000</v>
      </c>
    </row>
    <row r="289" spans="1:4" ht="29.25" customHeight="1">
      <c r="A289" s="151"/>
      <c r="B289" s="152"/>
      <c r="C289" s="3" t="s">
        <v>519</v>
      </c>
      <c r="D289" s="8"/>
    </row>
    <row r="290" spans="1:4" ht="12.75">
      <c r="A290" s="143" t="s">
        <v>245</v>
      </c>
      <c r="B290" s="145"/>
      <c r="C290" s="31"/>
      <c r="D290" s="48">
        <f>SUM(D284:D289)</f>
        <v>750000</v>
      </c>
    </row>
    <row r="291" ht="12.75">
      <c r="A291" s="9"/>
    </row>
    <row r="292" spans="1:4" ht="16.5" customHeight="1">
      <c r="A292" s="108">
        <v>10240</v>
      </c>
      <c r="B292" s="109"/>
      <c r="C292" s="19" t="s">
        <v>520</v>
      </c>
      <c r="D292" s="33"/>
    </row>
    <row r="293" spans="1:4" ht="16.5" customHeight="1">
      <c r="A293" s="149" t="s">
        <v>521</v>
      </c>
      <c r="B293" s="150"/>
      <c r="C293" s="2" t="s">
        <v>522</v>
      </c>
      <c r="D293" s="7">
        <v>50000</v>
      </c>
    </row>
    <row r="294" spans="1:4" ht="101.25">
      <c r="A294" s="151"/>
      <c r="B294" s="152"/>
      <c r="C294" s="3" t="s">
        <v>472</v>
      </c>
      <c r="D294" s="8"/>
    </row>
    <row r="295" spans="1:4" ht="12.75">
      <c r="A295" s="143" t="s">
        <v>245</v>
      </c>
      <c r="B295" s="145"/>
      <c r="C295" s="31"/>
      <c r="D295" s="34">
        <f>SUM(D293)</f>
        <v>50000</v>
      </c>
    </row>
    <row r="296" ht="12.75">
      <c r="A296" s="9"/>
    </row>
    <row r="297" spans="1:4" ht="15">
      <c r="A297" s="108">
        <v>10250</v>
      </c>
      <c r="B297" s="109"/>
      <c r="C297" s="19" t="s">
        <v>523</v>
      </c>
      <c r="D297" s="33"/>
    </row>
    <row r="298" spans="1:4" ht="15.75" customHeight="1">
      <c r="A298" s="149" t="s">
        <v>524</v>
      </c>
      <c r="B298" s="150"/>
      <c r="C298" s="2" t="s">
        <v>525</v>
      </c>
      <c r="D298" s="7">
        <v>80000</v>
      </c>
    </row>
    <row r="299" spans="1:4" ht="23.25" customHeight="1">
      <c r="A299" s="151"/>
      <c r="B299" s="152"/>
      <c r="C299" s="3" t="s">
        <v>526</v>
      </c>
      <c r="D299" s="8"/>
    </row>
    <row r="300" spans="1:4" ht="12.75">
      <c r="A300" s="143" t="s">
        <v>245</v>
      </c>
      <c r="B300" s="145"/>
      <c r="C300" s="31"/>
      <c r="D300" s="32">
        <f>SUM(D298:D299)</f>
        <v>80000</v>
      </c>
    </row>
    <row r="301" spans="1:4" ht="12.75">
      <c r="A301" s="143" t="s">
        <v>150</v>
      </c>
      <c r="B301" s="145"/>
      <c r="C301" s="31"/>
      <c r="D301" s="46">
        <f>D300+D295+D290+D281+D256</f>
        <v>2060000</v>
      </c>
    </row>
    <row r="302" ht="12.75">
      <c r="A302" s="9"/>
    </row>
    <row r="303" spans="1:4" ht="12.75">
      <c r="A303" s="12">
        <v>10300</v>
      </c>
      <c r="B303" s="155" t="s">
        <v>527</v>
      </c>
      <c r="C303" s="156"/>
      <c r="D303" s="157"/>
    </row>
    <row r="304" spans="1:4" ht="12.75">
      <c r="A304" s="155" t="s">
        <v>642</v>
      </c>
      <c r="B304" s="157"/>
      <c r="C304" s="30" t="s">
        <v>643</v>
      </c>
      <c r="D304" s="30" t="s">
        <v>644</v>
      </c>
    </row>
    <row r="305" spans="1:4" ht="22.5" customHeight="1">
      <c r="A305" s="149" t="s">
        <v>528</v>
      </c>
      <c r="B305" s="150"/>
      <c r="C305" s="13" t="s">
        <v>536</v>
      </c>
      <c r="D305" s="153">
        <v>1000</v>
      </c>
    </row>
    <row r="306" spans="1:4" ht="43.5" customHeight="1">
      <c r="A306" s="151"/>
      <c r="B306" s="152"/>
      <c r="C306" s="4" t="s">
        <v>420</v>
      </c>
      <c r="D306" s="154"/>
    </row>
    <row r="307" spans="1:4" ht="14.25" customHeight="1">
      <c r="A307" s="149" t="s">
        <v>421</v>
      </c>
      <c r="B307" s="150"/>
      <c r="C307" s="13" t="s">
        <v>422</v>
      </c>
      <c r="D307" s="153">
        <v>1000</v>
      </c>
    </row>
    <row r="308" spans="1:4" ht="15" customHeight="1">
      <c r="A308" s="151"/>
      <c r="B308" s="152"/>
      <c r="C308" s="4" t="s">
        <v>423</v>
      </c>
      <c r="D308" s="154"/>
    </row>
    <row r="309" spans="1:4" ht="20.25" customHeight="1">
      <c r="A309" s="149" t="s">
        <v>424</v>
      </c>
      <c r="B309" s="150"/>
      <c r="C309" s="2" t="s">
        <v>425</v>
      </c>
      <c r="D309" s="153">
        <v>50000</v>
      </c>
    </row>
    <row r="310" spans="1:4" ht="109.5" customHeight="1">
      <c r="A310" s="151"/>
      <c r="B310" s="152"/>
      <c r="C310" s="3" t="s">
        <v>473</v>
      </c>
      <c r="D310" s="154"/>
    </row>
    <row r="311" spans="1:4" ht="12.75">
      <c r="A311" s="143" t="s">
        <v>245</v>
      </c>
      <c r="B311" s="144"/>
      <c r="C311" s="145"/>
      <c r="D311" s="31">
        <f>SUM(D305:D310)</f>
        <v>52000</v>
      </c>
    </row>
    <row r="312" spans="1:4" ht="12.75">
      <c r="A312" s="6"/>
      <c r="B312" s="6"/>
      <c r="C312" s="6"/>
      <c r="D312" s="6"/>
    </row>
    <row r="313" spans="1:4" ht="22.5" customHeight="1">
      <c r="A313" s="12">
        <v>10400</v>
      </c>
      <c r="B313" s="155" t="s">
        <v>426</v>
      </c>
      <c r="C313" s="156"/>
      <c r="D313" s="157"/>
    </row>
    <row r="314" spans="1:4" ht="12.75">
      <c r="A314" s="155" t="s">
        <v>642</v>
      </c>
      <c r="B314" s="157"/>
      <c r="C314" s="30" t="s">
        <v>643</v>
      </c>
      <c r="D314" s="30" t="s">
        <v>644</v>
      </c>
    </row>
    <row r="315" spans="1:4" ht="25.5" customHeight="1">
      <c r="A315" s="149" t="s">
        <v>427</v>
      </c>
      <c r="B315" s="150"/>
      <c r="C315" s="2" t="s">
        <v>428</v>
      </c>
      <c r="D315" s="153">
        <v>1000</v>
      </c>
    </row>
    <row r="316" spans="1:4" ht="40.5" customHeight="1">
      <c r="A316" s="151"/>
      <c r="B316" s="152"/>
      <c r="C316" s="3" t="s">
        <v>429</v>
      </c>
      <c r="D316" s="154"/>
    </row>
    <row r="317" spans="1:4" ht="21" customHeight="1">
      <c r="A317" s="149" t="s">
        <v>430</v>
      </c>
      <c r="B317" s="150"/>
      <c r="C317" s="2" t="s">
        <v>431</v>
      </c>
      <c r="D317" s="153">
        <v>2000</v>
      </c>
    </row>
    <row r="318" spans="1:4" ht="25.5" customHeight="1">
      <c r="A318" s="162"/>
      <c r="B318" s="163"/>
      <c r="C318" s="2" t="s">
        <v>432</v>
      </c>
      <c r="D318" s="164"/>
    </row>
    <row r="319" spans="1:4" ht="12.75">
      <c r="A319" s="149" t="s">
        <v>433</v>
      </c>
      <c r="B319" s="150"/>
      <c r="C319" s="2" t="s">
        <v>434</v>
      </c>
      <c r="D319" s="153">
        <v>59000</v>
      </c>
    </row>
    <row r="320" spans="1:4" ht="54" customHeight="1">
      <c r="A320" s="151"/>
      <c r="B320" s="152"/>
      <c r="C320" s="3" t="s">
        <v>120</v>
      </c>
      <c r="D320" s="154"/>
    </row>
    <row r="321" spans="1:4" ht="18.75" customHeight="1">
      <c r="A321" s="149" t="s">
        <v>532</v>
      </c>
      <c r="B321" s="110"/>
      <c r="C321" s="50" t="s">
        <v>530</v>
      </c>
      <c r="D321" s="153">
        <v>5000</v>
      </c>
    </row>
    <row r="322" spans="1:4" ht="60.75" customHeight="1">
      <c r="A322" s="151"/>
      <c r="B322" s="111"/>
      <c r="C322" s="51" t="s">
        <v>531</v>
      </c>
      <c r="D322" s="154"/>
    </row>
    <row r="323" spans="1:4" ht="12.75">
      <c r="A323" s="143" t="s">
        <v>245</v>
      </c>
      <c r="B323" s="144"/>
      <c r="C323" s="145"/>
      <c r="D323" s="31">
        <f>SUM(D315:D322)</f>
        <v>67000</v>
      </c>
    </row>
    <row r="324" spans="1:4" ht="12.75">
      <c r="A324" s="143" t="s">
        <v>258</v>
      </c>
      <c r="B324" s="144"/>
      <c r="C324" s="145"/>
      <c r="D324" s="31">
        <f>D323+D311+D301+D241</f>
        <v>2259000</v>
      </c>
    </row>
    <row r="325" spans="1:4" ht="12.75">
      <c r="A325" s="6"/>
      <c r="B325" s="6"/>
      <c r="C325" s="6"/>
      <c r="D325" s="6"/>
    </row>
    <row r="326" spans="1:4" ht="18.75" customHeight="1">
      <c r="A326" s="29">
        <v>11</v>
      </c>
      <c r="B326" s="143" t="s">
        <v>435</v>
      </c>
      <c r="C326" s="144"/>
      <c r="D326" s="145"/>
    </row>
    <row r="327" spans="1:4" ht="12.75">
      <c r="A327" s="35">
        <v>11100</v>
      </c>
      <c r="B327" s="155" t="s">
        <v>56</v>
      </c>
      <c r="C327" s="156"/>
      <c r="D327" s="157"/>
    </row>
    <row r="328" spans="1:4" ht="12.75">
      <c r="A328" s="134" t="s">
        <v>642</v>
      </c>
      <c r="B328" s="135"/>
      <c r="C328" s="1" t="s">
        <v>643</v>
      </c>
      <c r="D328" s="1" t="s">
        <v>644</v>
      </c>
    </row>
    <row r="329" spans="1:4" ht="13.5" customHeight="1">
      <c r="A329" s="149" t="s">
        <v>192</v>
      </c>
      <c r="B329" s="150"/>
      <c r="C329" s="2" t="s">
        <v>85</v>
      </c>
      <c r="D329" s="153">
        <v>1000</v>
      </c>
    </row>
    <row r="330" spans="1:4" ht="27.75" customHeight="1">
      <c r="A330" s="151"/>
      <c r="B330" s="152"/>
      <c r="C330" s="3" t="s">
        <v>457</v>
      </c>
      <c r="D330" s="154"/>
    </row>
    <row r="331" spans="1:4" ht="27.75" customHeight="1">
      <c r="A331" s="149" t="s">
        <v>193</v>
      </c>
      <c r="B331" s="150"/>
      <c r="C331" s="2" t="s">
        <v>194</v>
      </c>
      <c r="D331" s="153">
        <v>1000</v>
      </c>
    </row>
    <row r="332" spans="1:4" ht="29.25" customHeight="1">
      <c r="A332" s="151"/>
      <c r="B332" s="152"/>
      <c r="C332" s="4" t="s">
        <v>195</v>
      </c>
      <c r="D332" s="154"/>
    </row>
    <row r="333" spans="1:4" ht="12.75">
      <c r="A333" s="155" t="s">
        <v>245</v>
      </c>
      <c r="B333" s="156"/>
      <c r="C333" s="157"/>
      <c r="D333" s="31">
        <f>SUM(D329:D332)</f>
        <v>2000</v>
      </c>
    </row>
    <row r="334" spans="1:4" ht="12.75">
      <c r="A334" s="6"/>
      <c r="B334" s="6"/>
      <c r="C334" s="6"/>
      <c r="D334" s="6"/>
    </row>
    <row r="335" spans="1:4" ht="15">
      <c r="A335" s="108">
        <v>11200</v>
      </c>
      <c r="B335" s="109"/>
      <c r="C335" s="20" t="s">
        <v>300</v>
      </c>
      <c r="D335" s="36"/>
    </row>
    <row r="336" spans="1:4" ht="22.5" customHeight="1">
      <c r="A336" s="115" t="s">
        <v>642</v>
      </c>
      <c r="B336" s="116"/>
      <c r="C336" s="30" t="s">
        <v>643</v>
      </c>
      <c r="D336" s="30" t="s">
        <v>644</v>
      </c>
    </row>
    <row r="337" spans="1:4" ht="12.75" customHeight="1">
      <c r="A337" s="149" t="s">
        <v>196</v>
      </c>
      <c r="B337" s="150"/>
      <c r="C337" s="14" t="s">
        <v>302</v>
      </c>
      <c r="D337" s="7">
        <v>1000</v>
      </c>
    </row>
    <row r="338" spans="1:4" ht="30" customHeight="1">
      <c r="A338" s="151"/>
      <c r="B338" s="152"/>
      <c r="C338" s="3" t="s">
        <v>197</v>
      </c>
      <c r="D338" s="8"/>
    </row>
    <row r="339" spans="1:4" ht="12.75">
      <c r="A339" s="142" t="s">
        <v>245</v>
      </c>
      <c r="B339" s="142"/>
      <c r="C339" s="37"/>
      <c r="D339" s="32">
        <f>SUM(D337:D338)</f>
        <v>1000</v>
      </c>
    </row>
    <row r="340" ht="12.75">
      <c r="A340" s="9"/>
    </row>
    <row r="341" spans="1:4" ht="14.25" customHeight="1">
      <c r="A341" s="108">
        <v>11300</v>
      </c>
      <c r="B341" s="109"/>
      <c r="C341" s="20" t="s">
        <v>198</v>
      </c>
      <c r="D341" s="36"/>
    </row>
    <row r="342" spans="1:4" ht="14.25" customHeight="1">
      <c r="A342" s="155" t="s">
        <v>642</v>
      </c>
      <c r="B342" s="157"/>
      <c r="C342" s="30" t="s">
        <v>643</v>
      </c>
      <c r="D342" s="30" t="s">
        <v>644</v>
      </c>
    </row>
    <row r="343" spans="1:4" ht="14.25" customHeight="1">
      <c r="A343" s="149" t="s">
        <v>199</v>
      </c>
      <c r="B343" s="150"/>
      <c r="C343" s="2" t="s">
        <v>200</v>
      </c>
      <c r="D343" s="7">
        <v>70000</v>
      </c>
    </row>
    <row r="344" spans="1:4" ht="116.25" customHeight="1">
      <c r="A344" s="151"/>
      <c r="B344" s="152"/>
      <c r="C344" s="3" t="s">
        <v>121</v>
      </c>
      <c r="D344" s="8"/>
    </row>
    <row r="345" spans="1:4" ht="12.75">
      <c r="A345" s="136" t="s">
        <v>245</v>
      </c>
      <c r="B345" s="137"/>
      <c r="C345" s="31"/>
      <c r="D345" s="32">
        <f>SUM(D343:D344)</f>
        <v>70000</v>
      </c>
    </row>
    <row r="346" ht="12.75">
      <c r="A346" s="9"/>
    </row>
    <row r="347" spans="1:4" ht="14.25" customHeight="1">
      <c r="A347" s="12">
        <v>11400</v>
      </c>
      <c r="B347" s="155" t="s">
        <v>201</v>
      </c>
      <c r="C347" s="156"/>
      <c r="D347" s="157"/>
    </row>
    <row r="348" spans="1:4" ht="13.5" customHeight="1">
      <c r="A348" s="155" t="s">
        <v>642</v>
      </c>
      <c r="B348" s="157"/>
      <c r="C348" s="30" t="s">
        <v>643</v>
      </c>
      <c r="D348" s="30" t="s">
        <v>644</v>
      </c>
    </row>
    <row r="349" spans="1:4" ht="15.75" customHeight="1">
      <c r="A349" s="149" t="s">
        <v>202</v>
      </c>
      <c r="B349" s="150"/>
      <c r="C349" s="2" t="s">
        <v>203</v>
      </c>
      <c r="D349" s="153">
        <v>30000</v>
      </c>
    </row>
    <row r="350" spans="1:4" ht="27" customHeight="1">
      <c r="A350" s="151"/>
      <c r="B350" s="152"/>
      <c r="C350" s="3" t="s">
        <v>204</v>
      </c>
      <c r="D350" s="154"/>
    </row>
    <row r="351" spans="1:4" ht="18" customHeight="1">
      <c r="A351" s="149" t="s">
        <v>205</v>
      </c>
      <c r="B351" s="150"/>
      <c r="C351" s="2" t="s">
        <v>206</v>
      </c>
      <c r="D351" s="153">
        <v>50000</v>
      </c>
    </row>
    <row r="352" spans="1:4" ht="18.75" customHeight="1">
      <c r="A352" s="151"/>
      <c r="B352" s="152"/>
      <c r="C352" s="3" t="s">
        <v>207</v>
      </c>
      <c r="D352" s="154"/>
    </row>
    <row r="353" spans="1:4" ht="17.25" customHeight="1">
      <c r="A353" s="149" t="s">
        <v>208</v>
      </c>
      <c r="B353" s="150"/>
      <c r="C353" s="2" t="s">
        <v>209</v>
      </c>
      <c r="D353" s="153">
        <v>40000</v>
      </c>
    </row>
    <row r="354" spans="1:4" ht="30.75" customHeight="1">
      <c r="A354" s="151"/>
      <c r="B354" s="152"/>
      <c r="C354" s="3" t="s">
        <v>210</v>
      </c>
      <c r="D354" s="154"/>
    </row>
    <row r="355" spans="1:4" ht="23.25" customHeight="1">
      <c r="A355" s="149" t="s">
        <v>211</v>
      </c>
      <c r="B355" s="150"/>
      <c r="C355" s="2" t="s">
        <v>212</v>
      </c>
      <c r="D355" s="153">
        <v>60000</v>
      </c>
    </row>
    <row r="356" spans="1:4" ht="23.25" customHeight="1">
      <c r="A356" s="151"/>
      <c r="B356" s="152"/>
      <c r="C356" s="3" t="s">
        <v>213</v>
      </c>
      <c r="D356" s="154"/>
    </row>
    <row r="357" spans="1:4" ht="18.75" customHeight="1">
      <c r="A357" s="149" t="s">
        <v>214</v>
      </c>
      <c r="B357" s="150"/>
      <c r="C357" s="2" t="s">
        <v>215</v>
      </c>
      <c r="D357" s="153">
        <v>30000</v>
      </c>
    </row>
    <row r="358" spans="1:4" ht="20.25" customHeight="1">
      <c r="A358" s="151"/>
      <c r="B358" s="152"/>
      <c r="C358" s="3" t="s">
        <v>216</v>
      </c>
      <c r="D358" s="154"/>
    </row>
    <row r="359" spans="1:4" ht="23.25" customHeight="1">
      <c r="A359" s="149" t="s">
        <v>217</v>
      </c>
      <c r="B359" s="150"/>
      <c r="C359" s="2" t="s">
        <v>218</v>
      </c>
      <c r="D359" s="153">
        <v>99000</v>
      </c>
    </row>
    <row r="360" spans="1:4" ht="64.5" customHeight="1">
      <c r="A360" s="151"/>
      <c r="B360" s="152"/>
      <c r="C360" s="3" t="s">
        <v>122</v>
      </c>
      <c r="D360" s="154"/>
    </row>
    <row r="361" spans="1:4" ht="17.25" customHeight="1">
      <c r="A361" s="149" t="s">
        <v>219</v>
      </c>
      <c r="B361" s="150"/>
      <c r="C361" s="2" t="s">
        <v>220</v>
      </c>
      <c r="D361" s="153">
        <v>1000</v>
      </c>
    </row>
    <row r="362" spans="1:4" ht="20.25" customHeight="1">
      <c r="A362" s="151"/>
      <c r="B362" s="152"/>
      <c r="C362" s="3" t="s">
        <v>221</v>
      </c>
      <c r="D362" s="154"/>
    </row>
    <row r="363" spans="1:4" ht="12.75">
      <c r="A363" s="143" t="s">
        <v>245</v>
      </c>
      <c r="B363" s="144"/>
      <c r="C363" s="145"/>
      <c r="D363" s="31">
        <f>SUM(D349:D362)</f>
        <v>310000</v>
      </c>
    </row>
    <row r="364" spans="1:4" ht="12.75">
      <c r="A364" s="6"/>
      <c r="B364" s="6"/>
      <c r="C364" s="6"/>
      <c r="D364" s="6"/>
    </row>
    <row r="365" spans="1:4" ht="22.5" customHeight="1">
      <c r="A365" s="12">
        <v>11500</v>
      </c>
      <c r="B365" s="155" t="s">
        <v>222</v>
      </c>
      <c r="C365" s="156"/>
      <c r="D365" s="157"/>
    </row>
    <row r="366" spans="1:4" ht="12.75">
      <c r="A366" s="155" t="s">
        <v>642</v>
      </c>
      <c r="B366" s="157"/>
      <c r="C366" s="30" t="s">
        <v>643</v>
      </c>
      <c r="D366" s="30" t="s">
        <v>644</v>
      </c>
    </row>
    <row r="367" spans="1:4" ht="19.5" customHeight="1">
      <c r="A367" s="149" t="s">
        <v>223</v>
      </c>
      <c r="B367" s="150"/>
      <c r="C367" s="2" t="s">
        <v>224</v>
      </c>
      <c r="D367" s="153">
        <v>30000</v>
      </c>
    </row>
    <row r="368" spans="1:4" ht="27.75" customHeight="1">
      <c r="A368" s="151"/>
      <c r="B368" s="152"/>
      <c r="C368" s="3" t="s">
        <v>225</v>
      </c>
      <c r="D368" s="154"/>
    </row>
    <row r="369" spans="1:4" ht="18.75" customHeight="1">
      <c r="A369" s="149" t="s">
        <v>226</v>
      </c>
      <c r="B369" s="150"/>
      <c r="C369" s="2" t="s">
        <v>227</v>
      </c>
      <c r="D369" s="153">
        <v>9000</v>
      </c>
    </row>
    <row r="370" spans="1:4" ht="20.25" customHeight="1">
      <c r="A370" s="151"/>
      <c r="B370" s="152"/>
      <c r="C370" s="3" t="s">
        <v>228</v>
      </c>
      <c r="D370" s="154"/>
    </row>
    <row r="371" spans="1:4" ht="18" customHeight="1">
      <c r="A371" s="149" t="s">
        <v>229</v>
      </c>
      <c r="B371" s="150"/>
      <c r="C371" s="2" t="s">
        <v>131</v>
      </c>
      <c r="D371" s="153">
        <v>5000</v>
      </c>
    </row>
    <row r="372" spans="1:4" ht="28.5" customHeight="1">
      <c r="A372" s="151"/>
      <c r="B372" s="152"/>
      <c r="C372" s="3" t="s">
        <v>132</v>
      </c>
      <c r="D372" s="154"/>
    </row>
    <row r="373" spans="1:4" ht="30" customHeight="1">
      <c r="A373" s="149" t="s">
        <v>133</v>
      </c>
      <c r="B373" s="150"/>
      <c r="C373" s="2" t="s">
        <v>134</v>
      </c>
      <c r="D373" s="153">
        <v>10000</v>
      </c>
    </row>
    <row r="374" spans="1:4" ht="28.5" customHeight="1">
      <c r="A374" s="151"/>
      <c r="B374" s="152"/>
      <c r="C374" s="3" t="s">
        <v>135</v>
      </c>
      <c r="D374" s="154"/>
    </row>
    <row r="375" spans="1:4" ht="21" customHeight="1">
      <c r="A375" s="149" t="s">
        <v>136</v>
      </c>
      <c r="B375" s="150"/>
      <c r="C375" s="2" t="s">
        <v>137</v>
      </c>
      <c r="D375" s="153">
        <v>40000</v>
      </c>
    </row>
    <row r="376" spans="1:4" ht="29.25" customHeight="1">
      <c r="A376" s="151"/>
      <c r="B376" s="152"/>
      <c r="C376" s="3" t="s">
        <v>138</v>
      </c>
      <c r="D376" s="154"/>
    </row>
    <row r="377" spans="1:4" ht="16.5" customHeight="1">
      <c r="A377" s="149" t="s">
        <v>139</v>
      </c>
      <c r="B377" s="150"/>
      <c r="C377" s="2" t="s">
        <v>140</v>
      </c>
      <c r="D377" s="153">
        <v>40000</v>
      </c>
    </row>
    <row r="378" spans="1:4" ht="27.75" customHeight="1">
      <c r="A378" s="151"/>
      <c r="B378" s="152"/>
      <c r="C378" s="3" t="s">
        <v>141</v>
      </c>
      <c r="D378" s="154"/>
    </row>
    <row r="379" spans="1:4" ht="21" customHeight="1">
      <c r="A379" s="149" t="s">
        <v>142</v>
      </c>
      <c r="B379" s="150"/>
      <c r="C379" s="2" t="s">
        <v>143</v>
      </c>
      <c r="D379" s="153">
        <v>103000</v>
      </c>
    </row>
    <row r="380" spans="1:4" ht="58.5" customHeight="1">
      <c r="A380" s="151"/>
      <c r="B380" s="152"/>
      <c r="C380" s="3" t="s">
        <v>123</v>
      </c>
      <c r="D380" s="154"/>
    </row>
    <row r="381" spans="1:4" ht="15.75" customHeight="1">
      <c r="A381" s="149" t="s">
        <v>144</v>
      </c>
      <c r="B381" s="150"/>
      <c r="C381" s="2" t="s">
        <v>145</v>
      </c>
      <c r="D381" s="153">
        <v>68000</v>
      </c>
    </row>
    <row r="382" spans="1:4" ht="26.25" customHeight="1">
      <c r="A382" s="151"/>
      <c r="B382" s="152"/>
      <c r="C382" s="3" t="s">
        <v>146</v>
      </c>
      <c r="D382" s="154"/>
    </row>
    <row r="383" spans="1:4" ht="26.25" customHeight="1">
      <c r="A383" s="149" t="s">
        <v>637</v>
      </c>
      <c r="B383" s="150"/>
      <c r="C383" s="27" t="s">
        <v>636</v>
      </c>
      <c r="D383" s="7">
        <v>25000</v>
      </c>
    </row>
    <row r="384" spans="1:4" ht="50.25" customHeight="1">
      <c r="A384" s="151"/>
      <c r="B384" s="152"/>
      <c r="C384" s="3" t="s">
        <v>124</v>
      </c>
      <c r="D384" s="8"/>
    </row>
    <row r="385" spans="1:4" ht="12.75">
      <c r="A385" s="143" t="s">
        <v>245</v>
      </c>
      <c r="B385" s="144"/>
      <c r="C385" s="145"/>
      <c r="D385" s="31">
        <f>SUM(D367:D384)</f>
        <v>330000</v>
      </c>
    </row>
    <row r="386" spans="1:4" ht="12.75">
      <c r="A386" s="6"/>
      <c r="B386" s="6"/>
      <c r="C386" s="6"/>
      <c r="D386" s="6"/>
    </row>
    <row r="387" spans="1:4" ht="12.75">
      <c r="A387" s="12">
        <v>11600</v>
      </c>
      <c r="B387" s="155" t="s">
        <v>147</v>
      </c>
      <c r="C387" s="156"/>
      <c r="D387" s="157"/>
    </row>
    <row r="388" spans="1:4" ht="12.75">
      <c r="A388" s="155" t="s">
        <v>642</v>
      </c>
      <c r="B388" s="157"/>
      <c r="C388" s="30" t="s">
        <v>643</v>
      </c>
      <c r="D388" s="30" t="s">
        <v>644</v>
      </c>
    </row>
    <row r="389" spans="1:4" ht="17.25" customHeight="1">
      <c r="A389" s="149" t="s">
        <v>148</v>
      </c>
      <c r="B389" s="150"/>
      <c r="C389" s="2" t="s">
        <v>149</v>
      </c>
      <c r="D389" s="153">
        <v>185000</v>
      </c>
    </row>
    <row r="390" spans="1:4" ht="60.75" customHeight="1">
      <c r="A390" s="151"/>
      <c r="B390" s="152"/>
      <c r="C390" s="3" t="s">
        <v>125</v>
      </c>
      <c r="D390" s="154"/>
    </row>
    <row r="391" spans="1:4" ht="12.75">
      <c r="A391" s="143" t="s">
        <v>245</v>
      </c>
      <c r="B391" s="144"/>
      <c r="C391" s="145"/>
      <c r="D391" s="31">
        <f>SUM(D389)</f>
        <v>185000</v>
      </c>
    </row>
    <row r="392" spans="1:4" ht="12.75">
      <c r="A392" s="143" t="s">
        <v>629</v>
      </c>
      <c r="B392" s="144"/>
      <c r="C392" s="145"/>
      <c r="D392" s="31">
        <f>D391+D385+D363+D345+D339+D333</f>
        <v>898000</v>
      </c>
    </row>
    <row r="393" spans="1:4" ht="12.75">
      <c r="A393" s="6"/>
      <c r="B393" s="6"/>
      <c r="C393" s="6"/>
      <c r="D393" s="6"/>
    </row>
    <row r="394" spans="1:4" ht="22.5" customHeight="1">
      <c r="A394" s="29">
        <v>12</v>
      </c>
      <c r="B394" s="155" t="s">
        <v>152</v>
      </c>
      <c r="C394" s="156"/>
      <c r="D394" s="157"/>
    </row>
    <row r="395" spans="1:4" ht="12.75">
      <c r="A395" s="35">
        <v>12100</v>
      </c>
      <c r="B395" s="155" t="s">
        <v>56</v>
      </c>
      <c r="C395" s="156"/>
      <c r="D395" s="157"/>
    </row>
    <row r="396" spans="1:4" ht="12.75" customHeight="1">
      <c r="A396" s="134" t="s">
        <v>642</v>
      </c>
      <c r="B396" s="135"/>
      <c r="C396" s="1" t="s">
        <v>643</v>
      </c>
      <c r="D396" s="1" t="s">
        <v>644</v>
      </c>
    </row>
    <row r="397" spans="1:4" ht="15.75" customHeight="1">
      <c r="A397" s="149" t="s">
        <v>153</v>
      </c>
      <c r="B397" s="150"/>
      <c r="C397" s="2" t="s">
        <v>85</v>
      </c>
      <c r="D397" s="153">
        <v>100000</v>
      </c>
    </row>
    <row r="398" spans="1:4" ht="27.75" customHeight="1">
      <c r="A398" s="151"/>
      <c r="B398" s="152"/>
      <c r="C398" s="3" t="s">
        <v>86</v>
      </c>
      <c r="D398" s="154"/>
    </row>
    <row r="399" spans="1:4" ht="29.25" customHeight="1">
      <c r="A399" s="149" t="s">
        <v>154</v>
      </c>
      <c r="B399" s="150"/>
      <c r="C399" s="2" t="s">
        <v>155</v>
      </c>
      <c r="D399" s="153">
        <v>60000</v>
      </c>
    </row>
    <row r="400" spans="1:4" ht="39" customHeight="1">
      <c r="A400" s="151"/>
      <c r="B400" s="152"/>
      <c r="C400" s="3" t="s">
        <v>156</v>
      </c>
      <c r="D400" s="154"/>
    </row>
    <row r="401" spans="1:4" ht="12.75">
      <c r="A401" s="155" t="s">
        <v>245</v>
      </c>
      <c r="B401" s="156"/>
      <c r="C401" s="157"/>
      <c r="D401" s="31">
        <f>SUM(D397:D400)</f>
        <v>160000</v>
      </c>
    </row>
    <row r="402" ht="12.75">
      <c r="A402" s="9"/>
    </row>
    <row r="403" spans="1:4" ht="17.25" customHeight="1">
      <c r="A403" s="12">
        <v>12200</v>
      </c>
      <c r="B403" s="155" t="s">
        <v>157</v>
      </c>
      <c r="C403" s="156"/>
      <c r="D403" s="157"/>
    </row>
    <row r="404" spans="1:4" ht="15.75" customHeight="1">
      <c r="A404" s="155" t="s">
        <v>642</v>
      </c>
      <c r="B404" s="157"/>
      <c r="C404" s="30" t="s">
        <v>643</v>
      </c>
      <c r="D404" s="30" t="s">
        <v>644</v>
      </c>
    </row>
    <row r="405" spans="1:4" ht="15.75" customHeight="1">
      <c r="A405" s="149" t="s">
        <v>158</v>
      </c>
      <c r="B405" s="150"/>
      <c r="C405" s="2" t="s">
        <v>159</v>
      </c>
      <c r="D405" s="153">
        <v>50000</v>
      </c>
    </row>
    <row r="406" spans="1:4" ht="28.5" customHeight="1">
      <c r="A406" s="151"/>
      <c r="B406" s="152"/>
      <c r="C406" s="3" t="s">
        <v>160</v>
      </c>
      <c r="D406" s="154"/>
    </row>
    <row r="407" spans="1:4" ht="12.75">
      <c r="A407" s="143" t="s">
        <v>245</v>
      </c>
      <c r="B407" s="144"/>
      <c r="C407" s="145"/>
      <c r="D407" s="31">
        <f>SUM(D405)</f>
        <v>50000</v>
      </c>
    </row>
    <row r="408" spans="1:4" ht="12.75">
      <c r="A408" s="6"/>
      <c r="B408" s="6"/>
      <c r="C408" s="6"/>
      <c r="D408" s="6"/>
    </row>
    <row r="409" spans="1:4" ht="24.75" customHeight="1">
      <c r="A409" s="12">
        <v>12300</v>
      </c>
      <c r="B409" s="155" t="s">
        <v>161</v>
      </c>
      <c r="C409" s="156"/>
      <c r="D409" s="157"/>
    </row>
    <row r="410" spans="1:4" ht="12.75">
      <c r="A410" s="155" t="s">
        <v>642</v>
      </c>
      <c r="B410" s="157"/>
      <c r="C410" s="30" t="s">
        <v>643</v>
      </c>
      <c r="D410" s="30" t="s">
        <v>644</v>
      </c>
    </row>
    <row r="411" spans="1:4" ht="26.25" customHeight="1">
      <c r="A411" s="149" t="s">
        <v>162</v>
      </c>
      <c r="B411" s="150"/>
      <c r="C411" s="2" t="s">
        <v>163</v>
      </c>
      <c r="D411" s="153">
        <v>50000</v>
      </c>
    </row>
    <row r="412" spans="1:4" ht="165" customHeight="1">
      <c r="A412" s="151"/>
      <c r="B412" s="152"/>
      <c r="C412" s="3" t="s">
        <v>501</v>
      </c>
      <c r="D412" s="154"/>
    </row>
    <row r="413" spans="1:4" ht="14.25" customHeight="1">
      <c r="A413" s="149" t="s">
        <v>164</v>
      </c>
      <c r="B413" s="150"/>
      <c r="C413" s="2" t="s">
        <v>165</v>
      </c>
      <c r="D413" s="153">
        <v>50000</v>
      </c>
    </row>
    <row r="414" spans="1:4" ht="34.5" customHeight="1">
      <c r="A414" s="151"/>
      <c r="B414" s="152"/>
      <c r="C414" s="3" t="s">
        <v>166</v>
      </c>
      <c r="D414" s="154"/>
    </row>
    <row r="415" spans="1:4" ht="11.25" customHeight="1">
      <c r="A415" s="149" t="s">
        <v>167</v>
      </c>
      <c r="B415" s="150"/>
      <c r="C415" s="2" t="s">
        <v>172</v>
      </c>
      <c r="D415" s="153">
        <v>80000</v>
      </c>
    </row>
    <row r="416" spans="1:4" ht="18" customHeight="1">
      <c r="A416" s="151"/>
      <c r="B416" s="152"/>
      <c r="C416" s="3" t="s">
        <v>173</v>
      </c>
      <c r="D416" s="154"/>
    </row>
    <row r="417" spans="1:4" ht="11.25" customHeight="1">
      <c r="A417" s="149" t="s">
        <v>174</v>
      </c>
      <c r="B417" s="150"/>
      <c r="C417" s="2" t="s">
        <v>175</v>
      </c>
      <c r="D417" s="153">
        <v>20000</v>
      </c>
    </row>
    <row r="418" spans="1:4" ht="39" customHeight="1">
      <c r="A418" s="151"/>
      <c r="B418" s="152"/>
      <c r="C418" s="3" t="s">
        <v>176</v>
      </c>
      <c r="D418" s="154"/>
    </row>
    <row r="419" spans="1:4" ht="12.75">
      <c r="A419" s="143" t="s">
        <v>245</v>
      </c>
      <c r="B419" s="144"/>
      <c r="C419" s="145"/>
      <c r="D419" s="31">
        <f>SUM(D411:D418)</f>
        <v>200000</v>
      </c>
    </row>
    <row r="420" spans="1:4" ht="12.75">
      <c r="A420" s="143" t="s">
        <v>258</v>
      </c>
      <c r="B420" s="144"/>
      <c r="C420" s="145"/>
      <c r="D420" s="31">
        <f>D419+D407+D401</f>
        <v>410000</v>
      </c>
    </row>
    <row r="421" spans="1:4" ht="12.75">
      <c r="A421" s="6"/>
      <c r="B421" s="6"/>
      <c r="C421" s="6"/>
      <c r="D421" s="6"/>
    </row>
    <row r="422" spans="1:4" ht="14.25" customHeight="1">
      <c r="A422" s="29">
        <v>13</v>
      </c>
      <c r="B422" s="155" t="s">
        <v>177</v>
      </c>
      <c r="C422" s="156"/>
      <c r="D422" s="157"/>
    </row>
    <row r="423" spans="1:4" ht="12.75">
      <c r="A423" s="35">
        <v>13100</v>
      </c>
      <c r="B423" s="155" t="s">
        <v>56</v>
      </c>
      <c r="C423" s="156"/>
      <c r="D423" s="157"/>
    </row>
    <row r="424" spans="1:4" ht="12.75">
      <c r="A424" s="155" t="s">
        <v>642</v>
      </c>
      <c r="B424" s="157"/>
      <c r="C424" s="30" t="s">
        <v>643</v>
      </c>
      <c r="D424" s="30" t="s">
        <v>644</v>
      </c>
    </row>
    <row r="425" spans="1:4" ht="16.5" customHeight="1">
      <c r="A425" s="149" t="s">
        <v>178</v>
      </c>
      <c r="B425" s="150"/>
      <c r="C425" s="2" t="s">
        <v>85</v>
      </c>
      <c r="D425" s="153">
        <v>1000</v>
      </c>
    </row>
    <row r="426" spans="1:4" ht="30" customHeight="1">
      <c r="A426" s="151"/>
      <c r="B426" s="152"/>
      <c r="C426" s="3" t="s">
        <v>457</v>
      </c>
      <c r="D426" s="154"/>
    </row>
    <row r="427" spans="1:4" ht="18" customHeight="1">
      <c r="A427" s="149" t="s">
        <v>179</v>
      </c>
      <c r="B427" s="150"/>
      <c r="C427" s="2" t="s">
        <v>180</v>
      </c>
      <c r="D427" s="153">
        <v>1000</v>
      </c>
    </row>
    <row r="428" spans="1:4" ht="28.5" customHeight="1">
      <c r="A428" s="151"/>
      <c r="B428" s="152"/>
      <c r="C428" s="3" t="s">
        <v>181</v>
      </c>
      <c r="D428" s="154"/>
    </row>
    <row r="429" spans="1:4" ht="12.75">
      <c r="A429" s="143" t="s">
        <v>245</v>
      </c>
      <c r="B429" s="144"/>
      <c r="C429" s="145"/>
      <c r="D429" s="31">
        <f>SUM(D425:D428)</f>
        <v>2000</v>
      </c>
    </row>
    <row r="430" spans="1:4" ht="12.75">
      <c r="A430" s="6"/>
      <c r="B430" s="6"/>
      <c r="C430" s="6"/>
      <c r="D430" s="6"/>
    </row>
    <row r="431" spans="1:4" ht="22.5" customHeight="1">
      <c r="A431" s="12">
        <v>13200</v>
      </c>
      <c r="B431" s="155" t="s">
        <v>182</v>
      </c>
      <c r="C431" s="156"/>
      <c r="D431" s="157"/>
    </row>
    <row r="432" spans="1:4" ht="12.75">
      <c r="A432" s="155" t="s">
        <v>642</v>
      </c>
      <c r="B432" s="157"/>
      <c r="C432" s="30" t="s">
        <v>643</v>
      </c>
      <c r="D432" s="30" t="s">
        <v>644</v>
      </c>
    </row>
    <row r="433" spans="1:4" ht="15" customHeight="1">
      <c r="A433" s="149" t="s">
        <v>183</v>
      </c>
      <c r="B433" s="150"/>
      <c r="C433" s="2" t="s">
        <v>184</v>
      </c>
      <c r="D433" s="153">
        <v>50000</v>
      </c>
    </row>
    <row r="434" spans="1:4" ht="86.25" customHeight="1">
      <c r="A434" s="151"/>
      <c r="B434" s="152"/>
      <c r="C434" s="3" t="s">
        <v>502</v>
      </c>
      <c r="D434" s="154"/>
    </row>
    <row r="435" spans="1:4" ht="15" customHeight="1">
      <c r="A435" s="149" t="s">
        <v>185</v>
      </c>
      <c r="B435" s="150"/>
      <c r="C435" s="2" t="s">
        <v>186</v>
      </c>
      <c r="D435" s="153">
        <v>1000</v>
      </c>
    </row>
    <row r="436" spans="1:4" ht="16.5" customHeight="1">
      <c r="A436" s="151"/>
      <c r="B436" s="152"/>
      <c r="C436" s="3" t="s">
        <v>187</v>
      </c>
      <c r="D436" s="154"/>
    </row>
    <row r="437" spans="1:4" ht="17.25" customHeight="1">
      <c r="A437" s="149" t="s">
        <v>188</v>
      </c>
      <c r="B437" s="150"/>
      <c r="C437" s="2" t="s">
        <v>189</v>
      </c>
      <c r="D437" s="153">
        <v>1000</v>
      </c>
    </row>
    <row r="438" spans="1:4" ht="22.5" customHeight="1">
      <c r="A438" s="162"/>
      <c r="B438" s="163"/>
      <c r="C438" s="165" t="s">
        <v>608</v>
      </c>
      <c r="D438" s="164"/>
    </row>
    <row r="439" spans="1:4" ht="15.75" customHeight="1">
      <c r="A439" s="151"/>
      <c r="B439" s="152"/>
      <c r="C439" s="166"/>
      <c r="D439" s="154"/>
    </row>
    <row r="440" spans="1:4" ht="19.5" customHeight="1">
      <c r="A440" s="149" t="s">
        <v>609</v>
      </c>
      <c r="B440" s="150"/>
      <c r="C440" s="2" t="s">
        <v>610</v>
      </c>
      <c r="D440" s="153">
        <v>1000</v>
      </c>
    </row>
    <row r="441" spans="1:4" ht="29.25" customHeight="1">
      <c r="A441" s="151"/>
      <c r="B441" s="152"/>
      <c r="C441" s="3" t="s">
        <v>611</v>
      </c>
      <c r="D441" s="154"/>
    </row>
    <row r="442" spans="1:4" ht="16.5" customHeight="1">
      <c r="A442" s="149" t="s">
        <v>612</v>
      </c>
      <c r="B442" s="150"/>
      <c r="C442" s="2" t="s">
        <v>613</v>
      </c>
      <c r="D442" s="153">
        <v>7000</v>
      </c>
    </row>
    <row r="443" spans="1:4" ht="30" customHeight="1">
      <c r="A443" s="151"/>
      <c r="B443" s="152"/>
      <c r="C443" s="3" t="s">
        <v>614</v>
      </c>
      <c r="D443" s="154"/>
    </row>
    <row r="444" spans="1:4" ht="29.25" customHeight="1">
      <c r="A444" s="158" t="s">
        <v>633</v>
      </c>
      <c r="B444" s="159"/>
      <c r="C444" s="23" t="s">
        <v>634</v>
      </c>
      <c r="D444" s="24">
        <v>150000</v>
      </c>
    </row>
    <row r="445" spans="1:4" ht="30" customHeight="1">
      <c r="A445" s="160"/>
      <c r="B445" s="161"/>
      <c r="C445" s="25" t="s">
        <v>635</v>
      </c>
      <c r="D445" s="26"/>
    </row>
    <row r="446" spans="1:4" ht="12.75">
      <c r="A446" s="143" t="s">
        <v>245</v>
      </c>
      <c r="B446" s="144"/>
      <c r="C446" s="145"/>
      <c r="D446" s="31">
        <f>SUM(D433:D445)</f>
        <v>210000</v>
      </c>
    </row>
    <row r="447" spans="1:4" ht="12.75">
      <c r="A447" s="6"/>
      <c r="B447" s="6"/>
      <c r="C447" s="6"/>
      <c r="D447" s="6"/>
    </row>
    <row r="448" spans="1:4" ht="12.75">
      <c r="A448" s="12">
        <v>13300</v>
      </c>
      <c r="B448" s="155" t="s">
        <v>615</v>
      </c>
      <c r="C448" s="156"/>
      <c r="D448" s="157"/>
    </row>
    <row r="449" spans="1:4" ht="12.75">
      <c r="A449" s="155" t="s">
        <v>642</v>
      </c>
      <c r="B449" s="157"/>
      <c r="C449" s="30" t="s">
        <v>643</v>
      </c>
      <c r="D449" s="30" t="s">
        <v>644</v>
      </c>
    </row>
    <row r="450" spans="1:4" ht="18.75" customHeight="1">
      <c r="A450" s="149" t="s">
        <v>616</v>
      </c>
      <c r="B450" s="150"/>
      <c r="C450" s="2" t="s">
        <v>617</v>
      </c>
      <c r="D450" s="153">
        <v>48000</v>
      </c>
    </row>
    <row r="451" spans="1:4" ht="42.75" customHeight="1">
      <c r="A451" s="151"/>
      <c r="B451" s="152"/>
      <c r="C451" s="3" t="s">
        <v>618</v>
      </c>
      <c r="D451" s="154"/>
    </row>
    <row r="452" spans="1:4" ht="17.25" customHeight="1">
      <c r="A452" s="149" t="s">
        <v>619</v>
      </c>
      <c r="B452" s="150"/>
      <c r="C452" s="2" t="s">
        <v>620</v>
      </c>
      <c r="D452" s="153">
        <v>30000</v>
      </c>
    </row>
    <row r="453" spans="1:4" ht="25.5" customHeight="1">
      <c r="A453" s="151"/>
      <c r="B453" s="152"/>
      <c r="C453" s="3" t="s">
        <v>621</v>
      </c>
      <c r="D453" s="154"/>
    </row>
    <row r="454" spans="1:4" ht="12.75">
      <c r="A454" s="143" t="s">
        <v>245</v>
      </c>
      <c r="B454" s="144"/>
      <c r="C454" s="145"/>
      <c r="D454" s="31">
        <f>SUM(D450:D453)</f>
        <v>78000</v>
      </c>
    </row>
    <row r="455" spans="1:4" ht="12.75">
      <c r="A455" s="143" t="s">
        <v>258</v>
      </c>
      <c r="B455" s="144"/>
      <c r="C455" s="145"/>
      <c r="D455" s="31">
        <f>D454+D446+D429</f>
        <v>290000</v>
      </c>
    </row>
    <row r="456" spans="1:4" ht="12.75">
      <c r="A456" s="143" t="s">
        <v>630</v>
      </c>
      <c r="B456" s="144"/>
      <c r="C456" s="145"/>
      <c r="D456" s="38">
        <f>D13+D25+D41+D58+D66+D102+D140+D198+D232+D324+D392+D420+D455</f>
        <v>7500000</v>
      </c>
    </row>
    <row r="457" spans="1:4" ht="12.75">
      <c r="A457" s="6"/>
      <c r="B457" s="6"/>
      <c r="C457" s="6"/>
      <c r="D457" s="6"/>
    </row>
    <row r="458" spans="1:4" ht="12.75">
      <c r="A458" s="146" t="s">
        <v>622</v>
      </c>
      <c r="B458" s="147"/>
      <c r="C458" s="147"/>
      <c r="D458" s="148"/>
    </row>
    <row r="459" spans="1:4" ht="12.75" customHeight="1">
      <c r="A459" s="142" t="s">
        <v>623</v>
      </c>
      <c r="B459" s="142"/>
      <c r="C459" s="142"/>
      <c r="D459" s="45">
        <v>6200000</v>
      </c>
    </row>
    <row r="460" spans="1:4" ht="15" customHeight="1">
      <c r="A460" s="142" t="s">
        <v>624</v>
      </c>
      <c r="B460" s="142"/>
      <c r="C460" s="142"/>
      <c r="D460" s="45">
        <v>1100000</v>
      </c>
    </row>
    <row r="461" spans="1:4" ht="14.25" customHeight="1">
      <c r="A461" s="142" t="s">
        <v>449</v>
      </c>
      <c r="B461" s="142"/>
      <c r="C461" s="142"/>
      <c r="D461" s="48">
        <v>200000</v>
      </c>
    </row>
    <row r="462" spans="1:4" ht="13.5" customHeight="1">
      <c r="A462" s="142" t="s">
        <v>630</v>
      </c>
      <c r="B462" s="142"/>
      <c r="C462" s="142"/>
      <c r="D462" s="45">
        <f>SUM(D459:D461)</f>
        <v>7500000</v>
      </c>
    </row>
    <row r="463" ht="12.75">
      <c r="A463" s="9"/>
    </row>
    <row r="464" spans="1:4" ht="15.75">
      <c r="A464" s="141" t="s">
        <v>625</v>
      </c>
      <c r="B464" s="141"/>
      <c r="C464" s="141"/>
      <c r="D464" s="141"/>
    </row>
    <row r="465" spans="1:4" ht="15.75">
      <c r="A465" s="141" t="s">
        <v>626</v>
      </c>
      <c r="B465" s="141"/>
      <c r="C465" s="141"/>
      <c r="D465" s="141"/>
    </row>
    <row r="466" ht="15.75">
      <c r="A466" s="15"/>
    </row>
    <row r="467" ht="15.75">
      <c r="A467" s="15"/>
    </row>
    <row r="468" ht="15.75">
      <c r="A468" s="15"/>
    </row>
    <row r="469" spans="1:4" ht="15.75">
      <c r="A469" s="141" t="s">
        <v>627</v>
      </c>
      <c r="B469" s="141"/>
      <c r="C469" s="141"/>
      <c r="D469" s="141"/>
    </row>
    <row r="470" spans="1:4" ht="15.75">
      <c r="A470" s="141" t="s">
        <v>628</v>
      </c>
      <c r="B470" s="141"/>
      <c r="C470" s="141"/>
      <c r="D470" s="141"/>
    </row>
  </sheetData>
  <mergeCells count="403">
    <mergeCell ref="A10:B11"/>
    <mergeCell ref="D10:D11"/>
    <mergeCell ref="A12:C12"/>
    <mergeCell ref="A13:C13"/>
    <mergeCell ref="A5:B5"/>
    <mergeCell ref="A6:B7"/>
    <mergeCell ref="D6:D7"/>
    <mergeCell ref="A8:B9"/>
    <mergeCell ref="D8:D9"/>
    <mergeCell ref="A1:D1"/>
    <mergeCell ref="B2:D2"/>
    <mergeCell ref="B3:D3"/>
    <mergeCell ref="B4:D4"/>
    <mergeCell ref="A20:B21"/>
    <mergeCell ref="D20:D21"/>
    <mergeCell ref="B15:D15"/>
    <mergeCell ref="B16:D16"/>
    <mergeCell ref="A17:B17"/>
    <mergeCell ref="A18:B19"/>
    <mergeCell ref="D18:D19"/>
    <mergeCell ref="A48:B49"/>
    <mergeCell ref="D48:D49"/>
    <mergeCell ref="A50:C50"/>
    <mergeCell ref="A38:B39"/>
    <mergeCell ref="D38:D39"/>
    <mergeCell ref="B44:D44"/>
    <mergeCell ref="A45:B45"/>
    <mergeCell ref="A46:B47"/>
    <mergeCell ref="D46:D47"/>
    <mergeCell ref="B200:D200"/>
    <mergeCell ref="B69:D69"/>
    <mergeCell ref="A66:C66"/>
    <mergeCell ref="B53:D53"/>
    <mergeCell ref="A195:B196"/>
    <mergeCell ref="D195:D196"/>
    <mergeCell ref="A197:C197"/>
    <mergeCell ref="A198:C198"/>
    <mergeCell ref="A191:B192"/>
    <mergeCell ref="D191:D192"/>
    <mergeCell ref="D284:D285"/>
    <mergeCell ref="A252:B253"/>
    <mergeCell ref="D252:D253"/>
    <mergeCell ref="A254:B255"/>
    <mergeCell ref="D254:D255"/>
    <mergeCell ref="A275:B276"/>
    <mergeCell ref="A277:B278"/>
    <mergeCell ref="A279:B280"/>
    <mergeCell ref="D279:D280"/>
    <mergeCell ref="A267:B268"/>
    <mergeCell ref="A311:C311"/>
    <mergeCell ref="A286:B287"/>
    <mergeCell ref="A281:B281"/>
    <mergeCell ref="A284:B285"/>
    <mergeCell ref="A307:B308"/>
    <mergeCell ref="A297:B297"/>
    <mergeCell ref="A298:B299"/>
    <mergeCell ref="A300:B300"/>
    <mergeCell ref="A301:B301"/>
    <mergeCell ref="A288:B289"/>
    <mergeCell ref="D307:D308"/>
    <mergeCell ref="A309:B310"/>
    <mergeCell ref="D309:D310"/>
    <mergeCell ref="B303:D303"/>
    <mergeCell ref="A304:B304"/>
    <mergeCell ref="A305:B306"/>
    <mergeCell ref="D305:D306"/>
    <mergeCell ref="A290:B290"/>
    <mergeCell ref="A292:B292"/>
    <mergeCell ref="A295:B295"/>
    <mergeCell ref="A293:B294"/>
    <mergeCell ref="A269:B270"/>
    <mergeCell ref="A271:B272"/>
    <mergeCell ref="A273:B274"/>
    <mergeCell ref="A259:B260"/>
    <mergeCell ref="A261:B262"/>
    <mergeCell ref="A263:B264"/>
    <mergeCell ref="A265:B266"/>
    <mergeCell ref="B244:D244"/>
    <mergeCell ref="A245:B245"/>
    <mergeCell ref="A256:C256"/>
    <mergeCell ref="A258:B258"/>
    <mergeCell ref="A248:B249"/>
    <mergeCell ref="D248:D249"/>
    <mergeCell ref="A250:B251"/>
    <mergeCell ref="D250:D251"/>
    <mergeCell ref="A246:B247"/>
    <mergeCell ref="D246:D247"/>
    <mergeCell ref="A239:B240"/>
    <mergeCell ref="D239:D240"/>
    <mergeCell ref="A241:C241"/>
    <mergeCell ref="B243:D243"/>
    <mergeCell ref="B234:D234"/>
    <mergeCell ref="B235:D235"/>
    <mergeCell ref="A236:B236"/>
    <mergeCell ref="A237:B238"/>
    <mergeCell ref="D237:D238"/>
    <mergeCell ref="A229:B230"/>
    <mergeCell ref="D229:D230"/>
    <mergeCell ref="A231:C231"/>
    <mergeCell ref="A232:C232"/>
    <mergeCell ref="A223:C223"/>
    <mergeCell ref="B225:D225"/>
    <mergeCell ref="A226:B226"/>
    <mergeCell ref="A227:B228"/>
    <mergeCell ref="D227:D228"/>
    <mergeCell ref="A219:B220"/>
    <mergeCell ref="D219:D220"/>
    <mergeCell ref="A221:B222"/>
    <mergeCell ref="D221:D222"/>
    <mergeCell ref="A214:B214"/>
    <mergeCell ref="A215:B216"/>
    <mergeCell ref="D215:D216"/>
    <mergeCell ref="A217:B218"/>
    <mergeCell ref="D217:D218"/>
    <mergeCell ref="A209:B210"/>
    <mergeCell ref="D209:D210"/>
    <mergeCell ref="A211:C211"/>
    <mergeCell ref="B213:D213"/>
    <mergeCell ref="A205:B206"/>
    <mergeCell ref="D205:D206"/>
    <mergeCell ref="A207:B208"/>
    <mergeCell ref="D207:D208"/>
    <mergeCell ref="B201:D201"/>
    <mergeCell ref="A202:B202"/>
    <mergeCell ref="A203:B204"/>
    <mergeCell ref="D203:D204"/>
    <mergeCell ref="A193:B194"/>
    <mergeCell ref="D193:D194"/>
    <mergeCell ref="A187:B188"/>
    <mergeCell ref="D187:D188"/>
    <mergeCell ref="A189:B190"/>
    <mergeCell ref="D189:D190"/>
    <mergeCell ref="A181:C181"/>
    <mergeCell ref="B183:D183"/>
    <mergeCell ref="A184:B184"/>
    <mergeCell ref="A185:B186"/>
    <mergeCell ref="D185:D186"/>
    <mergeCell ref="A175:C175"/>
    <mergeCell ref="B177:D177"/>
    <mergeCell ref="A178:B178"/>
    <mergeCell ref="A179:B180"/>
    <mergeCell ref="D179:D180"/>
    <mergeCell ref="A169:C169"/>
    <mergeCell ref="B171:D171"/>
    <mergeCell ref="A172:B172"/>
    <mergeCell ref="A173:B174"/>
    <mergeCell ref="D173:D174"/>
    <mergeCell ref="A163:B164"/>
    <mergeCell ref="D163:D164"/>
    <mergeCell ref="A165:B166"/>
    <mergeCell ref="A167:B168"/>
    <mergeCell ref="D167:D168"/>
    <mergeCell ref="A159:B160"/>
    <mergeCell ref="D159:D160"/>
    <mergeCell ref="A161:B162"/>
    <mergeCell ref="D161:D162"/>
    <mergeCell ref="A154:B154"/>
    <mergeCell ref="A155:B156"/>
    <mergeCell ref="D155:D156"/>
    <mergeCell ref="A157:B158"/>
    <mergeCell ref="D157:D158"/>
    <mergeCell ref="A149:B150"/>
    <mergeCell ref="D149:D150"/>
    <mergeCell ref="A151:C151"/>
    <mergeCell ref="B153:D153"/>
    <mergeCell ref="A145:B146"/>
    <mergeCell ref="D145:D146"/>
    <mergeCell ref="A147:B148"/>
    <mergeCell ref="D147:D148"/>
    <mergeCell ref="A140:C140"/>
    <mergeCell ref="B142:D142"/>
    <mergeCell ref="B143:D143"/>
    <mergeCell ref="A144:B144"/>
    <mergeCell ref="A136:B136"/>
    <mergeCell ref="A137:B138"/>
    <mergeCell ref="D137:D138"/>
    <mergeCell ref="A139:C139"/>
    <mergeCell ref="A131:B132"/>
    <mergeCell ref="D131:D132"/>
    <mergeCell ref="A133:C133"/>
    <mergeCell ref="B135:D135"/>
    <mergeCell ref="A127:B128"/>
    <mergeCell ref="D127:D128"/>
    <mergeCell ref="A129:B130"/>
    <mergeCell ref="D129:D130"/>
    <mergeCell ref="A123:B124"/>
    <mergeCell ref="D123:D124"/>
    <mergeCell ref="A125:B126"/>
    <mergeCell ref="D125:D126"/>
    <mergeCell ref="A117:C117"/>
    <mergeCell ref="B119:D119"/>
    <mergeCell ref="A120:B120"/>
    <mergeCell ref="A121:B122"/>
    <mergeCell ref="D121:D122"/>
    <mergeCell ref="A111:C111"/>
    <mergeCell ref="B113:D113"/>
    <mergeCell ref="A114:B114"/>
    <mergeCell ref="A115:B116"/>
    <mergeCell ref="D115:D116"/>
    <mergeCell ref="A106:B106"/>
    <mergeCell ref="A107:B108"/>
    <mergeCell ref="D107:D108"/>
    <mergeCell ref="A109:B110"/>
    <mergeCell ref="D109:D110"/>
    <mergeCell ref="A101:C101"/>
    <mergeCell ref="A102:C102"/>
    <mergeCell ref="B104:D104"/>
    <mergeCell ref="B105:D105"/>
    <mergeCell ref="A97:B98"/>
    <mergeCell ref="D97:D98"/>
    <mergeCell ref="A99:B100"/>
    <mergeCell ref="D99:D100"/>
    <mergeCell ref="A92:C92"/>
    <mergeCell ref="B94:D94"/>
    <mergeCell ref="B95:D95"/>
    <mergeCell ref="A96:B96"/>
    <mergeCell ref="B88:D88"/>
    <mergeCell ref="A89:B89"/>
    <mergeCell ref="A90:B91"/>
    <mergeCell ref="D90:D91"/>
    <mergeCell ref="A83:B84"/>
    <mergeCell ref="D83:D84"/>
    <mergeCell ref="A85:C85"/>
    <mergeCell ref="B87:D87"/>
    <mergeCell ref="A77:C77"/>
    <mergeCell ref="B79:D79"/>
    <mergeCell ref="A80:B80"/>
    <mergeCell ref="A81:B82"/>
    <mergeCell ref="D81:D82"/>
    <mergeCell ref="A73:B74"/>
    <mergeCell ref="D73:D74"/>
    <mergeCell ref="A75:B76"/>
    <mergeCell ref="D75:D76"/>
    <mergeCell ref="B68:D68"/>
    <mergeCell ref="A70:B70"/>
    <mergeCell ref="A71:B72"/>
    <mergeCell ref="D71:D72"/>
    <mergeCell ref="A62:B62"/>
    <mergeCell ref="A63:B64"/>
    <mergeCell ref="D63:D64"/>
    <mergeCell ref="A65:C65"/>
    <mergeCell ref="A57:C57"/>
    <mergeCell ref="A58:C58"/>
    <mergeCell ref="B60:D60"/>
    <mergeCell ref="B61:D61"/>
    <mergeCell ref="B52:D52"/>
    <mergeCell ref="A54:B54"/>
    <mergeCell ref="A55:B56"/>
    <mergeCell ref="D55:D56"/>
    <mergeCell ref="A34:C34"/>
    <mergeCell ref="A40:C40"/>
    <mergeCell ref="A41:C41"/>
    <mergeCell ref="B43:D43"/>
    <mergeCell ref="B36:D36"/>
    <mergeCell ref="A37:B37"/>
    <mergeCell ref="B27:D27"/>
    <mergeCell ref="B28:D28"/>
    <mergeCell ref="A29:B29"/>
    <mergeCell ref="A32:B33"/>
    <mergeCell ref="D32:D33"/>
    <mergeCell ref="A30:B31"/>
    <mergeCell ref="D30:D31"/>
    <mergeCell ref="A22:B23"/>
    <mergeCell ref="D22:D23"/>
    <mergeCell ref="A24:C24"/>
    <mergeCell ref="A25:C25"/>
    <mergeCell ref="B313:D313"/>
    <mergeCell ref="A314:B314"/>
    <mergeCell ref="A315:B316"/>
    <mergeCell ref="D315:D316"/>
    <mergeCell ref="A317:B318"/>
    <mergeCell ref="D317:D318"/>
    <mergeCell ref="A319:B320"/>
    <mergeCell ref="D319:D320"/>
    <mergeCell ref="A321:B322"/>
    <mergeCell ref="D321:D322"/>
    <mergeCell ref="A323:C323"/>
    <mergeCell ref="A324:C324"/>
    <mergeCell ref="B326:D326"/>
    <mergeCell ref="B327:D327"/>
    <mergeCell ref="A328:B328"/>
    <mergeCell ref="A329:B330"/>
    <mergeCell ref="D329:D330"/>
    <mergeCell ref="A331:B332"/>
    <mergeCell ref="D331:D332"/>
    <mergeCell ref="A333:C333"/>
    <mergeCell ref="A335:B335"/>
    <mergeCell ref="A336:B336"/>
    <mergeCell ref="A337:B338"/>
    <mergeCell ref="A339:B339"/>
    <mergeCell ref="A341:B341"/>
    <mergeCell ref="A342:B342"/>
    <mergeCell ref="A343:B344"/>
    <mergeCell ref="A345:B345"/>
    <mergeCell ref="B347:D347"/>
    <mergeCell ref="A348:B348"/>
    <mergeCell ref="A349:B350"/>
    <mergeCell ref="D349:D350"/>
    <mergeCell ref="A351:B352"/>
    <mergeCell ref="D351:D352"/>
    <mergeCell ref="A353:B354"/>
    <mergeCell ref="D353:D354"/>
    <mergeCell ref="A355:B356"/>
    <mergeCell ref="D355:D356"/>
    <mergeCell ref="A357:B358"/>
    <mergeCell ref="D357:D358"/>
    <mergeCell ref="A359:B360"/>
    <mergeCell ref="D359:D360"/>
    <mergeCell ref="A361:B362"/>
    <mergeCell ref="D361:D362"/>
    <mergeCell ref="A363:C363"/>
    <mergeCell ref="B365:D365"/>
    <mergeCell ref="A366:B366"/>
    <mergeCell ref="A367:B368"/>
    <mergeCell ref="D367:D368"/>
    <mergeCell ref="A369:B370"/>
    <mergeCell ref="D369:D370"/>
    <mergeCell ref="A371:B372"/>
    <mergeCell ref="D371:D372"/>
    <mergeCell ref="A373:B374"/>
    <mergeCell ref="D373:D374"/>
    <mergeCell ref="A375:B376"/>
    <mergeCell ref="D375:D376"/>
    <mergeCell ref="A377:B378"/>
    <mergeCell ref="D377:D378"/>
    <mergeCell ref="A379:B380"/>
    <mergeCell ref="D379:D380"/>
    <mergeCell ref="A381:B382"/>
    <mergeCell ref="D381:D382"/>
    <mergeCell ref="A383:B384"/>
    <mergeCell ref="A385:C385"/>
    <mergeCell ref="B387:D387"/>
    <mergeCell ref="A388:B388"/>
    <mergeCell ref="A389:B390"/>
    <mergeCell ref="D389:D390"/>
    <mergeCell ref="A391:C391"/>
    <mergeCell ref="A392:C392"/>
    <mergeCell ref="B394:D394"/>
    <mergeCell ref="B395:D395"/>
    <mergeCell ref="A396:B396"/>
    <mergeCell ref="A397:B398"/>
    <mergeCell ref="D397:D398"/>
    <mergeCell ref="A399:B400"/>
    <mergeCell ref="D399:D400"/>
    <mergeCell ref="A401:C401"/>
    <mergeCell ref="B403:D403"/>
    <mergeCell ref="A404:B404"/>
    <mergeCell ref="A405:B406"/>
    <mergeCell ref="D405:D406"/>
    <mergeCell ref="A407:C407"/>
    <mergeCell ref="B409:D409"/>
    <mergeCell ref="A410:B410"/>
    <mergeCell ref="A411:B412"/>
    <mergeCell ref="D411:D412"/>
    <mergeCell ref="A413:B414"/>
    <mergeCell ref="D413:D414"/>
    <mergeCell ref="A415:B416"/>
    <mergeCell ref="D415:D416"/>
    <mergeCell ref="A417:B418"/>
    <mergeCell ref="D417:D418"/>
    <mergeCell ref="A419:C419"/>
    <mergeCell ref="A420:C420"/>
    <mergeCell ref="B422:D422"/>
    <mergeCell ref="B423:D423"/>
    <mergeCell ref="A424:B424"/>
    <mergeCell ref="A425:B426"/>
    <mergeCell ref="D425:D426"/>
    <mergeCell ref="A427:B428"/>
    <mergeCell ref="D427:D428"/>
    <mergeCell ref="A429:C429"/>
    <mergeCell ref="B431:D431"/>
    <mergeCell ref="A432:B432"/>
    <mergeCell ref="A433:B434"/>
    <mergeCell ref="D433:D434"/>
    <mergeCell ref="A435:B436"/>
    <mergeCell ref="D435:D436"/>
    <mergeCell ref="A437:B439"/>
    <mergeCell ref="D437:D439"/>
    <mergeCell ref="C438:C439"/>
    <mergeCell ref="A440:B441"/>
    <mergeCell ref="D440:D441"/>
    <mergeCell ref="A442:B443"/>
    <mergeCell ref="D442:D443"/>
    <mergeCell ref="A444:B445"/>
    <mergeCell ref="A446:C446"/>
    <mergeCell ref="B448:D448"/>
    <mergeCell ref="A449:B449"/>
    <mergeCell ref="A450:B451"/>
    <mergeCell ref="D450:D451"/>
    <mergeCell ref="A452:B453"/>
    <mergeCell ref="D452:D453"/>
    <mergeCell ref="A454:C454"/>
    <mergeCell ref="A455:C455"/>
    <mergeCell ref="A456:C456"/>
    <mergeCell ref="A458:D458"/>
    <mergeCell ref="A459:C459"/>
    <mergeCell ref="A460:C460"/>
    <mergeCell ref="A469:D469"/>
    <mergeCell ref="A470:D470"/>
    <mergeCell ref="A461:C461"/>
    <mergeCell ref="A462:C462"/>
    <mergeCell ref="A464:D464"/>
    <mergeCell ref="A465:D465"/>
  </mergeCells>
  <printOptions/>
  <pageMargins left="0.7874015748031497" right="0" top="1.5748031496062993" bottom="0.7874015748031497" header="0.5118110236220472" footer="0.5118110236220472"/>
  <pageSetup horizontalDpi="600" verticalDpi="600" orientation="portrait" paperSize="9" r:id="rId1"/>
  <headerFooter alignWithMargins="0">
    <oddHeader>&amp;C&amp;16PREFEITURA MUNICIPAL DE QUARTO CENTENÁRIO&amp;10
ESTADO DO PARANÁ - CNPJ 01.619.104/0001-41
ANEXO IV - LDO 2007</oddHeader>
    <oddFooter>&amp;C&amp;P</oddFooter>
  </headerFooter>
</worksheet>
</file>

<file path=xl/worksheets/sheet2.xml><?xml version="1.0" encoding="utf-8"?>
<worksheet xmlns="http://schemas.openxmlformats.org/spreadsheetml/2006/main" xmlns:r="http://schemas.openxmlformats.org/officeDocument/2006/relationships">
  <sheetPr>
    <tabColor indexed="10"/>
  </sheetPr>
  <dimension ref="A1:D307"/>
  <sheetViews>
    <sheetView workbookViewId="0" topLeftCell="A187">
      <selection activeCell="A109" sqref="A109:B110"/>
    </sheetView>
  </sheetViews>
  <sheetFormatPr defaultColWidth="9.140625" defaultRowHeight="12.75"/>
  <cols>
    <col min="1" max="1" width="9.140625" style="52" customWidth="1"/>
    <col min="2" max="2" width="12.8515625" style="52" customWidth="1"/>
    <col min="3" max="3" width="56.8515625" style="52" customWidth="1"/>
    <col min="4" max="4" width="16.57421875" style="52" customWidth="1"/>
    <col min="5" max="16384" width="9.140625" style="52" customWidth="1"/>
  </cols>
  <sheetData>
    <row r="1" spans="1:4" ht="12.75" customHeight="1">
      <c r="A1" s="216" t="s">
        <v>638</v>
      </c>
      <c r="B1" s="217"/>
      <c r="C1" s="217"/>
      <c r="D1" s="218"/>
    </row>
    <row r="2" spans="1:4" ht="12.75">
      <c r="A2" s="63" t="s">
        <v>639</v>
      </c>
      <c r="B2" s="188" t="s">
        <v>640</v>
      </c>
      <c r="C2" s="189"/>
      <c r="D2" s="190"/>
    </row>
    <row r="3" spans="1:4" ht="12.75">
      <c r="A3" s="64" t="s">
        <v>11</v>
      </c>
      <c r="B3" s="188" t="s">
        <v>151</v>
      </c>
      <c r="C3" s="189"/>
      <c r="D3" s="190"/>
    </row>
    <row r="4" spans="1:4" ht="12.75">
      <c r="A4" s="64" t="s">
        <v>12</v>
      </c>
      <c r="B4" s="188" t="s">
        <v>641</v>
      </c>
      <c r="C4" s="189"/>
      <c r="D4" s="190"/>
    </row>
    <row r="5" spans="1:4" ht="17.25" customHeight="1">
      <c r="A5" s="188" t="s">
        <v>642</v>
      </c>
      <c r="B5" s="190"/>
      <c r="C5" s="65" t="s">
        <v>643</v>
      </c>
      <c r="D5" s="65" t="s">
        <v>292</v>
      </c>
    </row>
    <row r="6" spans="1:4" ht="16.5" customHeight="1">
      <c r="A6" s="176" t="s">
        <v>645</v>
      </c>
      <c r="B6" s="177"/>
      <c r="C6" s="53" t="s">
        <v>646</v>
      </c>
      <c r="D6" s="180">
        <v>430000</v>
      </c>
    </row>
    <row r="7" spans="1:4" ht="116.25" customHeight="1">
      <c r="A7" s="178"/>
      <c r="B7" s="179"/>
      <c r="C7" s="55" t="s">
        <v>439</v>
      </c>
      <c r="D7" s="181"/>
    </row>
    <row r="8" spans="1:4" ht="13.5" customHeight="1">
      <c r="A8" s="176" t="s">
        <v>647</v>
      </c>
      <c r="B8" s="177"/>
      <c r="C8" s="53" t="s">
        <v>648</v>
      </c>
      <c r="D8" s="180">
        <v>5000</v>
      </c>
    </row>
    <row r="9" spans="1:4" ht="15.75" customHeight="1">
      <c r="A9" s="178"/>
      <c r="B9" s="179"/>
      <c r="C9" s="66" t="s">
        <v>649</v>
      </c>
      <c r="D9" s="181"/>
    </row>
    <row r="10" spans="1:4" ht="14.25" customHeight="1">
      <c r="A10" s="176" t="s">
        <v>650</v>
      </c>
      <c r="B10" s="177"/>
      <c r="C10" s="53" t="s">
        <v>651</v>
      </c>
      <c r="D10" s="180">
        <v>15000</v>
      </c>
    </row>
    <row r="11" spans="1:4" ht="23.25" customHeight="1">
      <c r="A11" s="178"/>
      <c r="B11" s="179"/>
      <c r="C11" s="55" t="s">
        <v>244</v>
      </c>
      <c r="D11" s="181"/>
    </row>
    <row r="12" spans="1:4" ht="12.75">
      <c r="A12" s="185" t="s">
        <v>245</v>
      </c>
      <c r="B12" s="186"/>
      <c r="C12" s="187"/>
      <c r="D12" s="67">
        <f>SUM(D6:D11)</f>
        <v>450000</v>
      </c>
    </row>
    <row r="13" spans="1:4" ht="12.75">
      <c r="A13" s="185" t="s">
        <v>246</v>
      </c>
      <c r="B13" s="186"/>
      <c r="C13" s="187"/>
      <c r="D13" s="67">
        <f>D12</f>
        <v>450000</v>
      </c>
    </row>
    <row r="14" spans="1:4" ht="12.75">
      <c r="A14" s="60"/>
      <c r="B14" s="60"/>
      <c r="C14" s="60"/>
      <c r="D14" s="60"/>
    </row>
    <row r="15" spans="1:4" ht="12.75">
      <c r="A15" s="68" t="s">
        <v>13</v>
      </c>
      <c r="B15" s="188" t="s">
        <v>247</v>
      </c>
      <c r="C15" s="189"/>
      <c r="D15" s="190"/>
    </row>
    <row r="16" spans="1:4" ht="12.75">
      <c r="A16" s="64" t="s">
        <v>14</v>
      </c>
      <c r="B16" s="188" t="s">
        <v>248</v>
      </c>
      <c r="C16" s="189"/>
      <c r="D16" s="190"/>
    </row>
    <row r="17" spans="1:4" ht="14.25" customHeight="1">
      <c r="A17" s="188" t="s">
        <v>642</v>
      </c>
      <c r="B17" s="190"/>
      <c r="C17" s="65" t="s">
        <v>643</v>
      </c>
      <c r="D17" s="65" t="s">
        <v>644</v>
      </c>
    </row>
    <row r="18" spans="1:4" ht="14.25" customHeight="1">
      <c r="A18" s="176" t="s">
        <v>249</v>
      </c>
      <c r="B18" s="177"/>
      <c r="C18" s="53" t="s">
        <v>250</v>
      </c>
      <c r="D18" s="180">
        <v>250000</v>
      </c>
    </row>
    <row r="19" spans="1:4" ht="39.75" customHeight="1">
      <c r="A19" s="178"/>
      <c r="B19" s="179"/>
      <c r="C19" s="55" t="s">
        <v>251</v>
      </c>
      <c r="D19" s="181"/>
    </row>
    <row r="20" spans="1:4" ht="12.75">
      <c r="A20" s="185" t="s">
        <v>245</v>
      </c>
      <c r="B20" s="186"/>
      <c r="C20" s="187"/>
      <c r="D20" s="67">
        <f>SUM(D18:D19)</f>
        <v>250000</v>
      </c>
    </row>
    <row r="21" spans="1:4" ht="12.75">
      <c r="A21" s="185" t="s">
        <v>258</v>
      </c>
      <c r="B21" s="186"/>
      <c r="C21" s="187"/>
      <c r="D21" s="67">
        <f>D20</f>
        <v>250000</v>
      </c>
    </row>
    <row r="22" spans="1:4" ht="12.75">
      <c r="A22" s="60"/>
      <c r="B22" s="60"/>
      <c r="C22" s="60"/>
      <c r="D22" s="60"/>
    </row>
    <row r="23" spans="1:4" ht="16.5" customHeight="1">
      <c r="A23" s="68" t="s">
        <v>15</v>
      </c>
      <c r="B23" s="188" t="s">
        <v>419</v>
      </c>
      <c r="C23" s="189"/>
      <c r="D23" s="190"/>
    </row>
    <row r="24" spans="1:4" ht="12.75">
      <c r="A24" s="64" t="s">
        <v>16</v>
      </c>
      <c r="B24" s="188" t="s">
        <v>112</v>
      </c>
      <c r="C24" s="189"/>
      <c r="D24" s="190"/>
    </row>
    <row r="25" spans="1:4" ht="15.75" customHeight="1">
      <c r="A25" s="188" t="s">
        <v>642</v>
      </c>
      <c r="B25" s="190"/>
      <c r="C25" s="65" t="s">
        <v>643</v>
      </c>
      <c r="D25" s="65" t="s">
        <v>644</v>
      </c>
    </row>
    <row r="26" spans="1:4" ht="18.75" customHeight="1">
      <c r="A26" s="176" t="s">
        <v>440</v>
      </c>
      <c r="B26" s="177"/>
      <c r="C26" s="53" t="s">
        <v>113</v>
      </c>
      <c r="D26" s="191">
        <v>100000</v>
      </c>
    </row>
    <row r="27" spans="1:4" ht="24.75" customHeight="1">
      <c r="A27" s="178"/>
      <c r="B27" s="179"/>
      <c r="C27" s="55" t="s">
        <v>296</v>
      </c>
      <c r="D27" s="192"/>
    </row>
    <row r="28" spans="1:4" ht="12.75">
      <c r="A28" s="188" t="s">
        <v>245</v>
      </c>
      <c r="B28" s="189"/>
      <c r="C28" s="190"/>
      <c r="D28" s="69">
        <f>SUM(D26:D27)</f>
        <v>100000</v>
      </c>
    </row>
    <row r="29" spans="1:4" ht="12.75">
      <c r="A29" s="185" t="s">
        <v>258</v>
      </c>
      <c r="B29" s="186"/>
      <c r="C29" s="187"/>
      <c r="D29" s="70">
        <f>D28</f>
        <v>100000</v>
      </c>
    </row>
    <row r="30" spans="1:4" ht="12.75">
      <c r="A30" s="60"/>
      <c r="B30" s="60"/>
      <c r="C30" s="60"/>
      <c r="D30" s="60"/>
    </row>
    <row r="31" spans="1:4" ht="16.5" customHeight="1">
      <c r="A31" s="68" t="s">
        <v>18</v>
      </c>
      <c r="B31" s="188" t="s">
        <v>304</v>
      </c>
      <c r="C31" s="189"/>
      <c r="D31" s="190"/>
    </row>
    <row r="32" spans="1:4" ht="12.75">
      <c r="A32" s="64" t="s">
        <v>19</v>
      </c>
      <c r="B32" s="188" t="s">
        <v>114</v>
      </c>
      <c r="C32" s="189"/>
      <c r="D32" s="190"/>
    </row>
    <row r="33" spans="1:4" ht="13.5" customHeight="1">
      <c r="A33" s="188" t="s">
        <v>642</v>
      </c>
      <c r="B33" s="190"/>
      <c r="C33" s="65" t="s">
        <v>643</v>
      </c>
      <c r="D33" s="65" t="s">
        <v>644</v>
      </c>
    </row>
    <row r="34" spans="1:4" ht="12.75" customHeight="1">
      <c r="A34" s="176" t="s">
        <v>441</v>
      </c>
      <c r="B34" s="177"/>
      <c r="C34" s="53" t="s">
        <v>115</v>
      </c>
      <c r="D34" s="180">
        <v>200000</v>
      </c>
    </row>
    <row r="35" spans="1:4" ht="41.25" customHeight="1">
      <c r="A35" s="178"/>
      <c r="B35" s="179"/>
      <c r="C35" s="55" t="s">
        <v>731</v>
      </c>
      <c r="D35" s="181"/>
    </row>
    <row r="36" spans="1:4" ht="12.75">
      <c r="A36" s="185" t="s">
        <v>245</v>
      </c>
      <c r="B36" s="186"/>
      <c r="C36" s="187"/>
      <c r="D36" s="67">
        <f>SUM(D34:D35)</f>
        <v>200000</v>
      </c>
    </row>
    <row r="37" spans="1:4" ht="12.75">
      <c r="A37" s="185" t="s">
        <v>629</v>
      </c>
      <c r="B37" s="186"/>
      <c r="C37" s="187"/>
      <c r="D37" s="67">
        <f>D36</f>
        <v>200000</v>
      </c>
    </row>
    <row r="38" spans="1:4" ht="12.75">
      <c r="A38" s="60"/>
      <c r="B38" s="60"/>
      <c r="C38" s="60"/>
      <c r="D38" s="60"/>
    </row>
    <row r="39" spans="1:4" ht="12.75">
      <c r="A39" s="68" t="s">
        <v>21</v>
      </c>
      <c r="B39" s="188" t="s">
        <v>50</v>
      </c>
      <c r="C39" s="189"/>
      <c r="D39" s="190"/>
    </row>
    <row r="40" spans="1:4" ht="22.5" customHeight="1">
      <c r="A40" s="64" t="s">
        <v>22</v>
      </c>
      <c r="B40" s="188" t="s">
        <v>116</v>
      </c>
      <c r="C40" s="189"/>
      <c r="D40" s="190"/>
    </row>
    <row r="41" spans="1:4" ht="15.75" customHeight="1">
      <c r="A41" s="188" t="s">
        <v>642</v>
      </c>
      <c r="B41" s="190"/>
      <c r="C41" s="65" t="s">
        <v>643</v>
      </c>
      <c r="D41" s="65" t="s">
        <v>644</v>
      </c>
    </row>
    <row r="42" spans="1:4" ht="23.25" customHeight="1">
      <c r="A42" s="176" t="s">
        <v>442</v>
      </c>
      <c r="B42" s="177"/>
      <c r="C42" s="53" t="s">
        <v>438</v>
      </c>
      <c r="D42" s="180">
        <v>150000</v>
      </c>
    </row>
    <row r="43" spans="1:4" ht="42" customHeight="1">
      <c r="A43" s="178"/>
      <c r="B43" s="179"/>
      <c r="C43" s="55" t="s">
        <v>54</v>
      </c>
      <c r="D43" s="181"/>
    </row>
    <row r="44" spans="1:4" ht="12.75">
      <c r="A44" s="185" t="s">
        <v>245</v>
      </c>
      <c r="B44" s="186"/>
      <c r="C44" s="187"/>
      <c r="D44" s="67">
        <f>SUM(D42)</f>
        <v>150000</v>
      </c>
    </row>
    <row r="45" spans="1:4" ht="12.75">
      <c r="A45" s="185" t="s">
        <v>629</v>
      </c>
      <c r="B45" s="186"/>
      <c r="C45" s="187"/>
      <c r="D45" s="67">
        <f>D44</f>
        <v>150000</v>
      </c>
    </row>
    <row r="46" spans="1:4" ht="12.75">
      <c r="A46" s="60"/>
      <c r="B46" s="60"/>
      <c r="C46" s="60"/>
      <c r="D46" s="60"/>
    </row>
    <row r="47" spans="1:4" ht="12.75" customHeight="1">
      <c r="A47" s="68" t="s">
        <v>23</v>
      </c>
      <c r="B47" s="188" t="s">
        <v>55</v>
      </c>
      <c r="C47" s="189"/>
      <c r="D47" s="190"/>
    </row>
    <row r="48" spans="1:4" ht="12.75">
      <c r="A48" s="64" t="s">
        <v>24</v>
      </c>
      <c r="B48" s="188" t="s">
        <v>117</v>
      </c>
      <c r="C48" s="189"/>
      <c r="D48" s="190"/>
    </row>
    <row r="49" spans="1:4" ht="17.25" customHeight="1">
      <c r="A49" s="188" t="s">
        <v>642</v>
      </c>
      <c r="B49" s="190"/>
      <c r="C49" s="65" t="s">
        <v>643</v>
      </c>
      <c r="D49" s="65" t="s">
        <v>644</v>
      </c>
    </row>
    <row r="50" spans="1:4" ht="17.25" customHeight="1">
      <c r="A50" s="176" t="s">
        <v>652</v>
      </c>
      <c r="B50" s="177"/>
      <c r="C50" s="53" t="s">
        <v>118</v>
      </c>
      <c r="D50" s="180">
        <v>593000</v>
      </c>
    </row>
    <row r="51" spans="1:4" ht="170.25" customHeight="1">
      <c r="A51" s="178"/>
      <c r="B51" s="179"/>
      <c r="C51" s="55" t="s">
        <v>107</v>
      </c>
      <c r="D51" s="181"/>
    </row>
    <row r="52" spans="1:4" ht="80.25" customHeight="1">
      <c r="A52" s="193"/>
      <c r="B52" s="194"/>
      <c r="C52" s="71" t="s">
        <v>108</v>
      </c>
      <c r="D52" s="72"/>
    </row>
    <row r="53" spans="1:4" ht="24.75" customHeight="1">
      <c r="A53" s="176" t="s">
        <v>321</v>
      </c>
      <c r="B53" s="177"/>
      <c r="C53" s="53" t="s">
        <v>333</v>
      </c>
      <c r="D53" s="180">
        <v>80000</v>
      </c>
    </row>
    <row r="54" spans="1:4" ht="27.75" customHeight="1">
      <c r="A54" s="178"/>
      <c r="B54" s="179"/>
      <c r="C54" s="55" t="s">
        <v>62</v>
      </c>
      <c r="D54" s="181"/>
    </row>
    <row r="55" spans="1:4" ht="20.25" customHeight="1">
      <c r="A55" s="176" t="s">
        <v>654</v>
      </c>
      <c r="B55" s="177"/>
      <c r="C55" s="53" t="s">
        <v>64</v>
      </c>
      <c r="D55" s="180">
        <v>25000</v>
      </c>
    </row>
    <row r="56" spans="1:4" ht="17.25" customHeight="1">
      <c r="A56" s="178"/>
      <c r="B56" s="179"/>
      <c r="C56" s="55" t="s">
        <v>65</v>
      </c>
      <c r="D56" s="181"/>
    </row>
    <row r="57" spans="1:4" ht="13.5" customHeight="1">
      <c r="A57" s="176" t="s">
        <v>655</v>
      </c>
      <c r="B57" s="177"/>
      <c r="C57" s="53" t="s">
        <v>70</v>
      </c>
      <c r="D57" s="180">
        <v>120000</v>
      </c>
    </row>
    <row r="58" spans="1:4" ht="18.75" customHeight="1">
      <c r="A58" s="178"/>
      <c r="B58" s="179"/>
      <c r="C58" s="55" t="s">
        <v>71</v>
      </c>
      <c r="D58" s="181"/>
    </row>
    <row r="59" spans="1:4" ht="12" customHeight="1">
      <c r="A59" s="176" t="s">
        <v>760</v>
      </c>
      <c r="B59" s="195"/>
      <c r="C59" s="58" t="s">
        <v>757</v>
      </c>
      <c r="D59" s="72">
        <v>30000</v>
      </c>
    </row>
    <row r="60" spans="1:4" ht="24.75" customHeight="1">
      <c r="A60" s="183"/>
      <c r="B60" s="196"/>
      <c r="C60" s="53" t="s">
        <v>758</v>
      </c>
      <c r="D60" s="72"/>
    </row>
    <row r="61" spans="1:4" ht="19.5" customHeight="1">
      <c r="A61" s="176" t="s">
        <v>656</v>
      </c>
      <c r="B61" s="177"/>
      <c r="C61" s="53" t="s">
        <v>81</v>
      </c>
      <c r="D61" s="180">
        <v>25000</v>
      </c>
    </row>
    <row r="62" spans="1:4" ht="27.75" customHeight="1">
      <c r="A62" s="178"/>
      <c r="B62" s="179"/>
      <c r="C62" s="55" t="s">
        <v>82</v>
      </c>
      <c r="D62" s="181"/>
    </row>
    <row r="63" spans="1:4" ht="12.75">
      <c r="A63" s="185" t="s">
        <v>245</v>
      </c>
      <c r="B63" s="186"/>
      <c r="C63" s="187"/>
      <c r="D63" s="67">
        <f>SUM(D50:D62)</f>
        <v>873000</v>
      </c>
    </row>
    <row r="64" spans="1:4" ht="12.75">
      <c r="A64" s="185" t="s">
        <v>246</v>
      </c>
      <c r="B64" s="186"/>
      <c r="C64" s="187"/>
      <c r="D64" s="67">
        <f>D63</f>
        <v>873000</v>
      </c>
    </row>
    <row r="65" spans="1:4" ht="12.75">
      <c r="A65" s="60"/>
      <c r="B65" s="60"/>
      <c r="C65" s="60"/>
      <c r="D65" s="60"/>
    </row>
    <row r="66" spans="1:4" ht="17.25" customHeight="1">
      <c r="A66" s="68" t="s">
        <v>28</v>
      </c>
      <c r="B66" s="188" t="s">
        <v>83</v>
      </c>
      <c r="C66" s="189"/>
      <c r="D66" s="190"/>
    </row>
    <row r="67" spans="1:4" ht="12.75">
      <c r="A67" s="64" t="s">
        <v>29</v>
      </c>
      <c r="B67" s="188" t="s">
        <v>119</v>
      </c>
      <c r="C67" s="189"/>
      <c r="D67" s="190"/>
    </row>
    <row r="68" spans="1:4" ht="15.75" customHeight="1">
      <c r="A68" s="188" t="s">
        <v>642</v>
      </c>
      <c r="B68" s="190"/>
      <c r="C68" s="65" t="s">
        <v>643</v>
      </c>
      <c r="D68" s="65" t="s">
        <v>644</v>
      </c>
    </row>
    <row r="69" spans="1:4" ht="14.25" customHeight="1">
      <c r="A69" s="176" t="s">
        <v>657</v>
      </c>
      <c r="B69" s="177"/>
      <c r="C69" s="73" t="s">
        <v>744</v>
      </c>
      <c r="D69" s="180">
        <v>511000</v>
      </c>
    </row>
    <row r="70" spans="1:4" ht="168.75" customHeight="1">
      <c r="A70" s="178"/>
      <c r="B70" s="179"/>
      <c r="C70" s="74" t="s">
        <v>273</v>
      </c>
      <c r="D70" s="181"/>
    </row>
    <row r="71" spans="1:4" ht="168.75" customHeight="1">
      <c r="A71" s="193"/>
      <c r="B71" s="194"/>
      <c r="C71" s="73" t="s">
        <v>109</v>
      </c>
      <c r="D71" s="72"/>
    </row>
    <row r="72" spans="1:4" ht="13.5" customHeight="1">
      <c r="A72" s="176" t="s">
        <v>658</v>
      </c>
      <c r="B72" s="177"/>
      <c r="C72" s="53" t="s">
        <v>97</v>
      </c>
      <c r="D72" s="180">
        <v>60000</v>
      </c>
    </row>
    <row r="73" spans="1:4" ht="21.75" customHeight="1">
      <c r="A73" s="178"/>
      <c r="B73" s="179"/>
      <c r="C73" s="55" t="s">
        <v>274</v>
      </c>
      <c r="D73" s="181"/>
    </row>
    <row r="74" spans="1:4" ht="18" customHeight="1">
      <c r="A74" s="176" t="s">
        <v>659</v>
      </c>
      <c r="B74" s="177"/>
      <c r="C74" s="53" t="s">
        <v>100</v>
      </c>
      <c r="D74" s="180">
        <v>20000</v>
      </c>
    </row>
    <row r="75" spans="1:4" ht="33.75" customHeight="1">
      <c r="A75" s="178"/>
      <c r="B75" s="179"/>
      <c r="C75" s="55" t="s">
        <v>464</v>
      </c>
      <c r="D75" s="181"/>
    </row>
    <row r="76" spans="1:4" ht="15" customHeight="1">
      <c r="A76" s="176" t="s">
        <v>660</v>
      </c>
      <c r="B76" s="177"/>
      <c r="C76" s="53" t="s">
        <v>466</v>
      </c>
      <c r="D76" s="180">
        <v>139000</v>
      </c>
    </row>
    <row r="77" spans="1:4" ht="31.5" customHeight="1">
      <c r="A77" s="178"/>
      <c r="B77" s="179"/>
      <c r="C77" s="55" t="s">
        <v>444</v>
      </c>
      <c r="D77" s="181"/>
    </row>
    <row r="78" spans="1:4" ht="19.5" customHeight="1">
      <c r="A78" s="176" t="s">
        <v>661</v>
      </c>
      <c r="B78" s="177"/>
      <c r="C78" s="53" t="s">
        <v>446</v>
      </c>
      <c r="D78" s="180">
        <v>70000</v>
      </c>
    </row>
    <row r="79" spans="1:4" ht="27.75" customHeight="1">
      <c r="A79" s="178"/>
      <c r="B79" s="179"/>
      <c r="C79" s="55" t="s">
        <v>447</v>
      </c>
      <c r="D79" s="181"/>
    </row>
    <row r="80" spans="1:4" ht="15" customHeight="1">
      <c r="A80" s="176" t="s">
        <v>262</v>
      </c>
      <c r="B80" s="177"/>
      <c r="C80" s="53" t="s">
        <v>449</v>
      </c>
      <c r="D80" s="180">
        <v>200000</v>
      </c>
    </row>
    <row r="81" spans="1:4" ht="15" customHeight="1">
      <c r="A81" s="178"/>
      <c r="B81" s="179"/>
      <c r="C81" s="66" t="s">
        <v>275</v>
      </c>
      <c r="D81" s="181"/>
    </row>
    <row r="82" spans="1:4" ht="12.75">
      <c r="A82" s="185" t="s">
        <v>245</v>
      </c>
      <c r="B82" s="186"/>
      <c r="C82" s="187"/>
      <c r="D82" s="67">
        <f>SUM(D69:D81)</f>
        <v>1000000</v>
      </c>
    </row>
    <row r="83" spans="1:4" ht="12.75">
      <c r="A83" s="185" t="s">
        <v>246</v>
      </c>
      <c r="B83" s="186"/>
      <c r="C83" s="187"/>
      <c r="D83" s="67">
        <f>D82</f>
        <v>1000000</v>
      </c>
    </row>
    <row r="84" spans="1:4" ht="12.75">
      <c r="A84" s="60"/>
      <c r="B84" s="60"/>
      <c r="C84" s="60"/>
      <c r="D84" s="60"/>
    </row>
    <row r="85" spans="1:4" ht="14.25" customHeight="1">
      <c r="A85" s="68" t="s">
        <v>33</v>
      </c>
      <c r="B85" s="188" t="s">
        <v>454</v>
      </c>
      <c r="C85" s="189"/>
      <c r="D85" s="190"/>
    </row>
    <row r="86" spans="1:4" ht="12.75">
      <c r="A86" s="64" t="s">
        <v>34</v>
      </c>
      <c r="B86" s="188" t="s">
        <v>263</v>
      </c>
      <c r="C86" s="189"/>
      <c r="D86" s="190"/>
    </row>
    <row r="87" spans="1:4" ht="15.75" customHeight="1">
      <c r="A87" s="188" t="s">
        <v>642</v>
      </c>
      <c r="B87" s="190"/>
      <c r="C87" s="65" t="s">
        <v>643</v>
      </c>
      <c r="D87" s="65" t="s">
        <v>644</v>
      </c>
    </row>
    <row r="88" spans="1:4" ht="13.5" customHeight="1">
      <c r="A88" s="176" t="s">
        <v>662</v>
      </c>
      <c r="B88" s="177"/>
      <c r="C88" s="53" t="s">
        <v>264</v>
      </c>
      <c r="D88" s="180">
        <v>820000</v>
      </c>
    </row>
    <row r="89" spans="1:4" ht="144.75" customHeight="1">
      <c r="A89" s="178"/>
      <c r="B89" s="179"/>
      <c r="C89" s="55" t="s">
        <v>732</v>
      </c>
      <c r="D89" s="181"/>
    </row>
    <row r="90" spans="1:4" ht="51.75" customHeight="1">
      <c r="A90" s="193"/>
      <c r="B90" s="194"/>
      <c r="C90" s="53" t="s">
        <v>110</v>
      </c>
      <c r="D90" s="72"/>
    </row>
    <row r="91" spans="1:4" ht="13.5" customHeight="1">
      <c r="A91" s="176" t="s">
        <v>663</v>
      </c>
      <c r="B91" s="177"/>
      <c r="C91" s="53" t="s">
        <v>459</v>
      </c>
      <c r="D91" s="180">
        <v>80000</v>
      </c>
    </row>
    <row r="92" spans="1:4" ht="29.25" customHeight="1">
      <c r="A92" s="178"/>
      <c r="B92" s="179"/>
      <c r="C92" s="55" t="s">
        <v>460</v>
      </c>
      <c r="D92" s="181"/>
    </row>
    <row r="93" spans="1:4" ht="15.75" customHeight="1">
      <c r="A93" s="176" t="s">
        <v>664</v>
      </c>
      <c r="B93" s="177"/>
      <c r="C93" s="53" t="s">
        <v>462</v>
      </c>
      <c r="D93" s="180">
        <v>80000</v>
      </c>
    </row>
    <row r="94" spans="1:4" ht="27" customHeight="1">
      <c r="A94" s="178"/>
      <c r="B94" s="179"/>
      <c r="C94" s="55" t="s">
        <v>733</v>
      </c>
      <c r="D94" s="181"/>
    </row>
    <row r="95" spans="1:4" ht="18" customHeight="1">
      <c r="A95" s="176" t="s">
        <v>665</v>
      </c>
      <c r="B95" s="177"/>
      <c r="C95" s="53" t="s">
        <v>350</v>
      </c>
      <c r="D95" s="180">
        <v>30000</v>
      </c>
    </row>
    <row r="96" spans="1:4" ht="29.25" customHeight="1">
      <c r="A96" s="178"/>
      <c r="B96" s="179"/>
      <c r="C96" s="66" t="s">
        <v>734</v>
      </c>
      <c r="D96" s="181"/>
    </row>
    <row r="97" spans="1:4" ht="12.75" customHeight="1">
      <c r="A97" s="176" t="s">
        <v>666</v>
      </c>
      <c r="B97" s="177"/>
      <c r="C97" s="75" t="s">
        <v>353</v>
      </c>
      <c r="D97" s="180">
        <v>20000</v>
      </c>
    </row>
    <row r="98" spans="1:4" ht="24.75" customHeight="1">
      <c r="A98" s="178"/>
      <c r="B98" s="179"/>
      <c r="C98" s="55" t="s">
        <v>354</v>
      </c>
      <c r="D98" s="181"/>
    </row>
    <row r="99" spans="1:4" ht="15" customHeight="1">
      <c r="A99" s="176" t="s">
        <v>667</v>
      </c>
      <c r="B99" s="177"/>
      <c r="C99" s="75" t="s">
        <v>356</v>
      </c>
      <c r="D99" s="180">
        <v>20000</v>
      </c>
    </row>
    <row r="100" spans="1:4" ht="29.25" customHeight="1">
      <c r="A100" s="178"/>
      <c r="B100" s="179"/>
      <c r="C100" s="55" t="s">
        <v>357</v>
      </c>
      <c r="D100" s="181"/>
    </row>
    <row r="101" spans="1:4" ht="16.5" customHeight="1">
      <c r="A101" s="176" t="s">
        <v>668</v>
      </c>
      <c r="B101" s="177"/>
      <c r="C101" s="75" t="s">
        <v>358</v>
      </c>
      <c r="D101" s="180">
        <v>30000</v>
      </c>
    </row>
    <row r="102" spans="1:4" ht="28.5" customHeight="1">
      <c r="A102" s="178"/>
      <c r="B102" s="179"/>
      <c r="C102" s="55" t="s">
        <v>359</v>
      </c>
      <c r="D102" s="181"/>
    </row>
    <row r="103" spans="1:4" ht="18.75" customHeight="1">
      <c r="A103" s="176" t="s">
        <v>669</v>
      </c>
      <c r="B103" s="177"/>
      <c r="C103" s="76" t="s">
        <v>534</v>
      </c>
      <c r="D103" s="72">
        <v>30000</v>
      </c>
    </row>
    <row r="104" spans="1:4" ht="38.25" customHeight="1">
      <c r="A104" s="178"/>
      <c r="B104" s="179"/>
      <c r="C104" s="55" t="s">
        <v>535</v>
      </c>
      <c r="D104" s="72"/>
    </row>
    <row r="105" spans="1:4" ht="12.75">
      <c r="A105" s="185" t="s">
        <v>245</v>
      </c>
      <c r="B105" s="186"/>
      <c r="C105" s="187"/>
      <c r="D105" s="67">
        <f>SUM(D88:D104)</f>
        <v>1110000</v>
      </c>
    </row>
    <row r="106" spans="1:4" ht="12.75">
      <c r="A106" s="77"/>
      <c r="B106" s="77"/>
      <c r="C106" s="77"/>
      <c r="D106" s="78"/>
    </row>
    <row r="107" spans="1:4" ht="16.5" customHeight="1">
      <c r="A107" s="68" t="s">
        <v>35</v>
      </c>
      <c r="B107" s="188" t="s">
        <v>1</v>
      </c>
      <c r="C107" s="189"/>
      <c r="D107" s="190"/>
    </row>
    <row r="108" spans="1:4" ht="12.75">
      <c r="A108" s="188" t="s">
        <v>642</v>
      </c>
      <c r="B108" s="190"/>
      <c r="C108" s="65" t="s">
        <v>643</v>
      </c>
      <c r="D108" s="65" t="s">
        <v>644</v>
      </c>
    </row>
    <row r="109" spans="1:4" ht="18" customHeight="1">
      <c r="A109" s="176" t="s">
        <v>670</v>
      </c>
      <c r="B109" s="177"/>
      <c r="C109" s="53" t="s">
        <v>339</v>
      </c>
      <c r="D109" s="180">
        <v>75000</v>
      </c>
    </row>
    <row r="110" spans="1:4" ht="27.75" customHeight="1">
      <c r="A110" s="178"/>
      <c r="B110" s="179"/>
      <c r="C110" s="55" t="s">
        <v>735</v>
      </c>
      <c r="D110" s="181"/>
    </row>
    <row r="111" spans="1:4" ht="17.25" customHeight="1">
      <c r="A111" s="176" t="s">
        <v>671</v>
      </c>
      <c r="B111" s="177"/>
      <c r="C111" s="53" t="s">
        <v>736</v>
      </c>
      <c r="D111" s="180">
        <v>282000</v>
      </c>
    </row>
    <row r="112" spans="1:4" ht="27.75" customHeight="1">
      <c r="A112" s="178"/>
      <c r="B112" s="179"/>
      <c r="C112" s="55" t="s">
        <v>737</v>
      </c>
      <c r="D112" s="181"/>
    </row>
    <row r="113" spans="1:4" ht="17.25" customHeight="1">
      <c r="A113" s="176" t="s">
        <v>322</v>
      </c>
      <c r="B113" s="177"/>
      <c r="C113" s="53" t="s">
        <v>345</v>
      </c>
      <c r="D113" s="180">
        <v>60000</v>
      </c>
    </row>
    <row r="114" spans="1:4" ht="29.25" customHeight="1">
      <c r="A114" s="178"/>
      <c r="B114" s="179"/>
      <c r="C114" s="55" t="s">
        <v>346</v>
      </c>
      <c r="D114" s="181"/>
    </row>
    <row r="115" spans="1:4" ht="17.25" customHeight="1">
      <c r="A115" s="176" t="s">
        <v>672</v>
      </c>
      <c r="B115" s="177"/>
      <c r="C115" s="53" t="s">
        <v>337</v>
      </c>
      <c r="D115" s="180">
        <v>70000</v>
      </c>
    </row>
    <row r="116" spans="1:4" ht="40.5" customHeight="1">
      <c r="A116" s="178"/>
      <c r="B116" s="179"/>
      <c r="C116" s="55" t="s">
        <v>338</v>
      </c>
      <c r="D116" s="181"/>
    </row>
    <row r="117" spans="1:4" ht="12.75">
      <c r="A117" s="185" t="s">
        <v>245</v>
      </c>
      <c r="B117" s="186"/>
      <c r="C117" s="187"/>
      <c r="D117" s="67">
        <f>SUM(D109:D116)</f>
        <v>487000</v>
      </c>
    </row>
    <row r="118" spans="1:4" ht="12.75">
      <c r="A118" s="185" t="s">
        <v>629</v>
      </c>
      <c r="B118" s="186"/>
      <c r="C118" s="187"/>
      <c r="D118" s="67">
        <f>D117+D105</f>
        <v>1597000</v>
      </c>
    </row>
    <row r="119" spans="1:4" ht="12.75">
      <c r="A119" s="60"/>
      <c r="B119" s="60"/>
      <c r="C119" s="60"/>
      <c r="D119" s="60"/>
    </row>
    <row r="120" spans="1:4" ht="22.5" customHeight="1">
      <c r="A120" s="68" t="s">
        <v>39</v>
      </c>
      <c r="B120" s="188" t="s">
        <v>370</v>
      </c>
      <c r="C120" s="189"/>
      <c r="D120" s="190"/>
    </row>
    <row r="121" spans="1:4" ht="12.75">
      <c r="A121" s="64" t="s">
        <v>40</v>
      </c>
      <c r="B121" s="188" t="s">
        <v>265</v>
      </c>
      <c r="C121" s="189"/>
      <c r="D121" s="190"/>
    </row>
    <row r="122" spans="1:4" ht="12.75">
      <c r="A122" s="188" t="s">
        <v>642</v>
      </c>
      <c r="B122" s="190"/>
      <c r="C122" s="65" t="s">
        <v>643</v>
      </c>
      <c r="D122" s="65" t="s">
        <v>644</v>
      </c>
    </row>
    <row r="123" spans="1:4" ht="21.75" customHeight="1">
      <c r="A123" s="176" t="s">
        <v>673</v>
      </c>
      <c r="B123" s="177"/>
      <c r="C123" s="53" t="s">
        <v>266</v>
      </c>
      <c r="D123" s="180">
        <v>450000</v>
      </c>
    </row>
    <row r="124" spans="1:4" ht="124.5" customHeight="1">
      <c r="A124" s="178"/>
      <c r="B124" s="179"/>
      <c r="C124" s="55" t="s">
        <v>277</v>
      </c>
      <c r="D124" s="181"/>
    </row>
    <row r="125" spans="1:4" ht="14.25" customHeight="1">
      <c r="A125" s="176" t="s">
        <v>674</v>
      </c>
      <c r="B125" s="177"/>
      <c r="C125" s="53" t="s">
        <v>374</v>
      </c>
      <c r="D125" s="180">
        <v>50000</v>
      </c>
    </row>
    <row r="126" spans="1:4" ht="27" customHeight="1">
      <c r="A126" s="178"/>
      <c r="B126" s="179"/>
      <c r="C126" s="55" t="s">
        <v>278</v>
      </c>
      <c r="D126" s="181"/>
    </row>
    <row r="127" spans="1:4" ht="20.25" customHeight="1">
      <c r="A127" s="176" t="s">
        <v>675</v>
      </c>
      <c r="B127" s="177"/>
      <c r="C127" s="53" t="s">
        <v>377</v>
      </c>
      <c r="D127" s="180">
        <v>60000</v>
      </c>
    </row>
    <row r="128" spans="1:4" ht="30" customHeight="1">
      <c r="A128" s="178"/>
      <c r="B128" s="179"/>
      <c r="C128" s="55" t="s">
        <v>378</v>
      </c>
      <c r="D128" s="181"/>
    </row>
    <row r="129" spans="1:4" ht="17.25" customHeight="1">
      <c r="A129" s="176" t="s">
        <v>676</v>
      </c>
      <c r="B129" s="177"/>
      <c r="C129" s="53" t="s">
        <v>380</v>
      </c>
      <c r="D129" s="180">
        <v>50000</v>
      </c>
    </row>
    <row r="130" spans="1:4" ht="18" customHeight="1">
      <c r="A130" s="178"/>
      <c r="B130" s="179"/>
      <c r="C130" s="66" t="s">
        <v>381</v>
      </c>
      <c r="D130" s="181"/>
    </row>
    <row r="131" spans="1:4" ht="16.5" customHeight="1">
      <c r="A131" s="176" t="s">
        <v>677</v>
      </c>
      <c r="B131" s="177"/>
      <c r="C131" s="53" t="s">
        <v>386</v>
      </c>
      <c r="D131" s="180">
        <v>240000</v>
      </c>
    </row>
    <row r="132" spans="1:4" ht="25.5" customHeight="1">
      <c r="A132" s="178"/>
      <c r="B132" s="179"/>
      <c r="C132" s="55" t="s">
        <v>387</v>
      </c>
      <c r="D132" s="181"/>
    </row>
    <row r="133" spans="1:4" ht="12.75">
      <c r="A133" s="185" t="s">
        <v>245</v>
      </c>
      <c r="B133" s="186"/>
      <c r="C133" s="187"/>
      <c r="D133" s="67">
        <f>SUM(D123:D132)</f>
        <v>850000</v>
      </c>
    </row>
    <row r="134" spans="1:4" ht="12.75">
      <c r="A134" s="60"/>
      <c r="B134" s="60"/>
      <c r="C134" s="60"/>
      <c r="D134" s="60"/>
    </row>
    <row r="135" spans="1:4" ht="18.75" customHeight="1">
      <c r="A135" s="68" t="s">
        <v>41</v>
      </c>
      <c r="B135" s="188" t="s">
        <v>267</v>
      </c>
      <c r="C135" s="189"/>
      <c r="D135" s="190"/>
    </row>
    <row r="136" spans="1:4" ht="16.5" customHeight="1">
      <c r="A136" s="188" t="s">
        <v>642</v>
      </c>
      <c r="B136" s="190"/>
      <c r="C136" s="65" t="s">
        <v>643</v>
      </c>
      <c r="D136" s="65" t="s">
        <v>644</v>
      </c>
    </row>
    <row r="137" spans="1:4" ht="16.5" customHeight="1">
      <c r="A137" s="176" t="s">
        <v>678</v>
      </c>
      <c r="B137" s="177"/>
      <c r="C137" s="53" t="s">
        <v>392</v>
      </c>
      <c r="D137" s="180">
        <v>100000</v>
      </c>
    </row>
    <row r="138" spans="1:4" ht="101.25" customHeight="1">
      <c r="A138" s="178"/>
      <c r="B138" s="179"/>
      <c r="C138" s="55" t="s">
        <v>261</v>
      </c>
      <c r="D138" s="181"/>
    </row>
    <row r="139" spans="1:4" ht="15" customHeight="1">
      <c r="A139" s="169" t="s">
        <v>104</v>
      </c>
      <c r="B139" s="170"/>
      <c r="C139" s="99" t="s">
        <v>105</v>
      </c>
      <c r="D139" s="101">
        <v>30000</v>
      </c>
    </row>
    <row r="140" spans="1:4" ht="22.5" customHeight="1">
      <c r="A140" s="171"/>
      <c r="B140" s="172"/>
      <c r="C140" s="100" t="s">
        <v>106</v>
      </c>
      <c r="D140" s="101"/>
    </row>
    <row r="141" spans="1:4" ht="16.5" customHeight="1">
      <c r="A141" s="176" t="s">
        <v>679</v>
      </c>
      <c r="B141" s="177"/>
      <c r="C141" s="53" t="s">
        <v>479</v>
      </c>
      <c r="D141" s="180">
        <v>60000</v>
      </c>
    </row>
    <row r="142" spans="1:4" ht="51" customHeight="1">
      <c r="A142" s="178"/>
      <c r="B142" s="179"/>
      <c r="C142" s="55" t="s">
        <v>747</v>
      </c>
      <c r="D142" s="181"/>
    </row>
    <row r="143" spans="1:4" ht="12.75">
      <c r="A143" s="185" t="s">
        <v>245</v>
      </c>
      <c r="B143" s="186"/>
      <c r="C143" s="187"/>
      <c r="D143" s="67">
        <f>SUM(D137:D142)</f>
        <v>190000</v>
      </c>
    </row>
    <row r="144" spans="1:4" ht="12.75">
      <c r="A144" s="185" t="s">
        <v>258</v>
      </c>
      <c r="B144" s="186"/>
      <c r="C144" s="187"/>
      <c r="D144" s="67">
        <f>D143+D133</f>
        <v>1040000</v>
      </c>
    </row>
    <row r="145" spans="1:4" ht="12.75">
      <c r="A145" s="60"/>
      <c r="B145" s="60"/>
      <c r="C145" s="60"/>
      <c r="D145" s="60"/>
    </row>
    <row r="146" spans="1:4" ht="15.75" customHeight="1">
      <c r="A146" s="57">
        <v>10</v>
      </c>
      <c r="B146" s="188" t="s">
        <v>480</v>
      </c>
      <c r="C146" s="189"/>
      <c r="D146" s="190"/>
    </row>
    <row r="147" spans="1:4" ht="12.75">
      <c r="A147" s="79">
        <v>10100</v>
      </c>
      <c r="B147" s="188" t="s">
        <v>268</v>
      </c>
      <c r="C147" s="189"/>
      <c r="D147" s="190"/>
    </row>
    <row r="148" spans="1:4" ht="12.75">
      <c r="A148" s="188" t="s">
        <v>642</v>
      </c>
      <c r="B148" s="190"/>
      <c r="C148" s="65" t="s">
        <v>643</v>
      </c>
      <c r="D148" s="65" t="s">
        <v>644</v>
      </c>
    </row>
    <row r="149" spans="1:4" ht="18" customHeight="1">
      <c r="A149" s="176" t="s">
        <v>323</v>
      </c>
      <c r="B149" s="177"/>
      <c r="C149" s="53" t="s">
        <v>483</v>
      </c>
      <c r="D149" s="180">
        <v>50000</v>
      </c>
    </row>
    <row r="150" spans="1:4" ht="27" customHeight="1">
      <c r="A150" s="178"/>
      <c r="B150" s="179"/>
      <c r="C150" s="55" t="s">
        <v>484</v>
      </c>
      <c r="D150" s="181"/>
    </row>
    <row r="151" spans="1:4" ht="14.25" customHeight="1">
      <c r="A151" s="176" t="s">
        <v>682</v>
      </c>
      <c r="B151" s="177"/>
      <c r="C151" s="53" t="s">
        <v>488</v>
      </c>
      <c r="D151" s="180">
        <v>50000</v>
      </c>
    </row>
    <row r="152" spans="1:4" ht="13.5" customHeight="1">
      <c r="A152" s="178"/>
      <c r="B152" s="179"/>
      <c r="C152" s="55" t="s">
        <v>489</v>
      </c>
      <c r="D152" s="181"/>
    </row>
    <row r="153" spans="1:4" ht="15" customHeight="1">
      <c r="A153" s="176" t="s">
        <v>683</v>
      </c>
      <c r="B153" s="177"/>
      <c r="C153" s="53" t="s">
        <v>491</v>
      </c>
      <c r="D153" s="180">
        <v>557000</v>
      </c>
    </row>
    <row r="154" spans="1:4" ht="166.5" customHeight="1">
      <c r="A154" s="178"/>
      <c r="B154" s="179"/>
      <c r="C154" s="55" t="s">
        <v>738</v>
      </c>
      <c r="D154" s="181"/>
    </row>
    <row r="155" spans="1:4" ht="50.25" customHeight="1">
      <c r="A155" s="193"/>
      <c r="B155" s="194"/>
      <c r="C155" s="71" t="s">
        <v>279</v>
      </c>
      <c r="D155" s="72"/>
    </row>
    <row r="156" spans="1:4" ht="16.5" customHeight="1">
      <c r="A156" s="176" t="s">
        <v>684</v>
      </c>
      <c r="B156" s="177"/>
      <c r="C156" s="53" t="s">
        <v>496</v>
      </c>
      <c r="D156" s="180">
        <v>40000</v>
      </c>
    </row>
    <row r="157" spans="1:4" ht="26.25" customHeight="1">
      <c r="A157" s="178"/>
      <c r="B157" s="179"/>
      <c r="C157" s="55" t="s">
        <v>497</v>
      </c>
      <c r="D157" s="181"/>
    </row>
    <row r="158" spans="1:4" ht="25.5" customHeight="1">
      <c r="A158" s="176" t="s">
        <v>324</v>
      </c>
      <c r="B158" s="177"/>
      <c r="C158" s="53" t="s">
        <v>500</v>
      </c>
      <c r="D158" s="180">
        <v>100000</v>
      </c>
    </row>
    <row r="159" spans="1:4" ht="28.5" customHeight="1">
      <c r="A159" s="178"/>
      <c r="B159" s="179"/>
      <c r="C159" s="66" t="s">
        <v>399</v>
      </c>
      <c r="D159" s="181"/>
    </row>
    <row r="160" spans="1:4" ht="12.75" customHeight="1">
      <c r="A160" s="176" t="s">
        <v>686</v>
      </c>
      <c r="B160" s="177"/>
      <c r="C160" s="53" t="s">
        <v>401</v>
      </c>
      <c r="D160" s="180">
        <v>30000</v>
      </c>
    </row>
    <row r="161" spans="1:4" ht="28.5" customHeight="1">
      <c r="A161" s="178"/>
      <c r="B161" s="179"/>
      <c r="C161" s="55" t="s">
        <v>402</v>
      </c>
      <c r="D161" s="181"/>
    </row>
    <row r="162" spans="1:4" ht="15.75" customHeight="1">
      <c r="A162" s="176" t="s">
        <v>687</v>
      </c>
      <c r="B162" s="177"/>
      <c r="C162" s="53" t="s">
        <v>404</v>
      </c>
      <c r="D162" s="180">
        <v>321500</v>
      </c>
    </row>
    <row r="163" spans="1:4" ht="124.5" customHeight="1">
      <c r="A163" s="178"/>
      <c r="B163" s="179"/>
      <c r="C163" s="55" t="s">
        <v>680</v>
      </c>
      <c r="D163" s="181"/>
    </row>
    <row r="164" spans="1:4" ht="18" customHeight="1">
      <c r="A164" s="176" t="s">
        <v>325</v>
      </c>
      <c r="B164" s="177"/>
      <c r="C164" s="53" t="s">
        <v>406</v>
      </c>
      <c r="D164" s="180">
        <v>1000</v>
      </c>
    </row>
    <row r="165" spans="1:4" ht="30.75" customHeight="1">
      <c r="A165" s="178"/>
      <c r="B165" s="179"/>
      <c r="C165" s="55" t="s">
        <v>407</v>
      </c>
      <c r="D165" s="181"/>
    </row>
    <row r="166" spans="1:4" ht="16.5" customHeight="1">
      <c r="A166" s="176" t="s">
        <v>326</v>
      </c>
      <c r="B166" s="177"/>
      <c r="C166" s="53" t="s">
        <v>409</v>
      </c>
      <c r="D166" s="180">
        <v>248500</v>
      </c>
    </row>
    <row r="167" spans="1:4" ht="96" customHeight="1">
      <c r="A167" s="178"/>
      <c r="B167" s="179"/>
      <c r="C167" s="55" t="s">
        <v>280</v>
      </c>
      <c r="D167" s="181"/>
    </row>
    <row r="168" spans="1:4" ht="18.75" customHeight="1">
      <c r="A168" s="176" t="s">
        <v>327</v>
      </c>
      <c r="B168" s="177"/>
      <c r="C168" s="53" t="s">
        <v>505</v>
      </c>
      <c r="D168" s="54">
        <v>131000</v>
      </c>
    </row>
    <row r="169" spans="1:4" ht="66.75" customHeight="1">
      <c r="A169" s="178"/>
      <c r="B169" s="179"/>
      <c r="C169" s="55" t="s">
        <v>281</v>
      </c>
      <c r="D169" s="56"/>
    </row>
    <row r="170" spans="1:4" ht="18" customHeight="1">
      <c r="A170" s="176" t="s">
        <v>691</v>
      </c>
      <c r="B170" s="177"/>
      <c r="C170" s="53" t="s">
        <v>507</v>
      </c>
      <c r="D170" s="180">
        <v>79000</v>
      </c>
    </row>
    <row r="171" spans="1:4" ht="61.5" customHeight="1">
      <c r="A171" s="178"/>
      <c r="B171" s="179"/>
      <c r="C171" s="55" t="s">
        <v>469</v>
      </c>
      <c r="D171" s="181"/>
    </row>
    <row r="172" spans="1:4" ht="17.25" customHeight="1">
      <c r="A172" s="176" t="s">
        <v>692</v>
      </c>
      <c r="B172" s="177"/>
      <c r="C172" s="53" t="s">
        <v>508</v>
      </c>
      <c r="D172" s="180">
        <v>1000</v>
      </c>
    </row>
    <row r="173" spans="1:4" ht="24.75" customHeight="1">
      <c r="A173" s="178"/>
      <c r="B173" s="179"/>
      <c r="C173" s="55" t="s">
        <v>509</v>
      </c>
      <c r="D173" s="181"/>
    </row>
    <row r="174" spans="1:4" ht="18" customHeight="1">
      <c r="A174" s="176" t="s">
        <v>693</v>
      </c>
      <c r="B174" s="177"/>
      <c r="C174" s="53" t="s">
        <v>510</v>
      </c>
      <c r="D174" s="180">
        <v>1000</v>
      </c>
    </row>
    <row r="175" spans="1:4" ht="27.75" customHeight="1">
      <c r="A175" s="178"/>
      <c r="B175" s="179"/>
      <c r="C175" s="55" t="s">
        <v>511</v>
      </c>
      <c r="D175" s="181"/>
    </row>
    <row r="176" spans="1:4" ht="17.25" customHeight="1">
      <c r="A176" s="176" t="s">
        <v>694</v>
      </c>
      <c r="B176" s="177"/>
      <c r="C176" s="53" t="s">
        <v>259</v>
      </c>
      <c r="D176" s="180">
        <v>594000</v>
      </c>
    </row>
    <row r="177" spans="1:4" ht="58.5" customHeight="1">
      <c r="A177" s="178"/>
      <c r="B177" s="179"/>
      <c r="C177" s="55" t="s">
        <v>284</v>
      </c>
      <c r="D177" s="181"/>
    </row>
    <row r="178" spans="1:4" ht="17.25" customHeight="1">
      <c r="A178" s="176" t="s">
        <v>695</v>
      </c>
      <c r="B178" s="177"/>
      <c r="C178" s="53" t="s">
        <v>260</v>
      </c>
      <c r="D178" s="180">
        <v>6000</v>
      </c>
    </row>
    <row r="179" spans="1:4" ht="105">
      <c r="A179" s="178"/>
      <c r="B179" s="179"/>
      <c r="C179" s="55" t="s">
        <v>285</v>
      </c>
      <c r="D179" s="181"/>
    </row>
    <row r="180" spans="1:4" ht="16.5" customHeight="1">
      <c r="A180" s="176" t="s">
        <v>282</v>
      </c>
      <c r="B180" s="177"/>
      <c r="C180" s="53" t="s">
        <v>283</v>
      </c>
      <c r="D180" s="180">
        <v>30000</v>
      </c>
    </row>
    <row r="181" spans="1:4" ht="63">
      <c r="A181" s="178"/>
      <c r="B181" s="179"/>
      <c r="C181" s="55" t="s">
        <v>281</v>
      </c>
      <c r="D181" s="181"/>
    </row>
    <row r="182" spans="1:4" ht="15.75" customHeight="1">
      <c r="A182" s="176" t="s">
        <v>696</v>
      </c>
      <c r="B182" s="177"/>
      <c r="C182" s="53" t="s">
        <v>742</v>
      </c>
      <c r="D182" s="180">
        <v>60000</v>
      </c>
    </row>
    <row r="183" spans="1:4" ht="23.25" customHeight="1">
      <c r="A183" s="178"/>
      <c r="B183" s="179"/>
      <c r="C183" s="55" t="s">
        <v>190</v>
      </c>
      <c r="D183" s="181"/>
    </row>
    <row r="184" spans="1:4" ht="12.75">
      <c r="A184" s="185" t="s">
        <v>245</v>
      </c>
      <c r="B184" s="187"/>
      <c r="C184" s="67"/>
      <c r="D184" s="80">
        <f>SUM(D149:D183)</f>
        <v>2300000</v>
      </c>
    </row>
    <row r="185" spans="1:4" ht="12.75">
      <c r="A185" s="58"/>
      <c r="B185" s="58"/>
      <c r="C185" s="58"/>
      <c r="D185" s="58"/>
    </row>
    <row r="186" spans="1:4" ht="12.75">
      <c r="A186" s="81">
        <v>10200</v>
      </c>
      <c r="B186" s="188" t="s">
        <v>527</v>
      </c>
      <c r="C186" s="189"/>
      <c r="D186" s="190"/>
    </row>
    <row r="187" spans="1:4" ht="12.75">
      <c r="A187" s="188" t="s">
        <v>642</v>
      </c>
      <c r="B187" s="190"/>
      <c r="C187" s="65" t="s">
        <v>643</v>
      </c>
      <c r="D187" s="65" t="s">
        <v>644</v>
      </c>
    </row>
    <row r="188" spans="1:4" ht="15" customHeight="1">
      <c r="A188" s="176" t="s">
        <v>697</v>
      </c>
      <c r="B188" s="177"/>
      <c r="C188" s="75" t="s">
        <v>286</v>
      </c>
      <c r="D188" s="180">
        <v>5000</v>
      </c>
    </row>
    <row r="189" spans="1:4" ht="27.75" customHeight="1">
      <c r="A189" s="178"/>
      <c r="B189" s="179"/>
      <c r="C189" s="55" t="s">
        <v>287</v>
      </c>
      <c r="D189" s="181"/>
    </row>
    <row r="190" spans="1:4" ht="14.25" customHeight="1">
      <c r="A190" s="176" t="s">
        <v>698</v>
      </c>
      <c r="B190" s="177"/>
      <c r="C190" s="75" t="s">
        <v>422</v>
      </c>
      <c r="D190" s="180">
        <v>5000</v>
      </c>
    </row>
    <row r="191" spans="1:4" ht="15" customHeight="1">
      <c r="A191" s="178"/>
      <c r="B191" s="179"/>
      <c r="C191" s="66" t="s">
        <v>423</v>
      </c>
      <c r="D191" s="181"/>
    </row>
    <row r="192" spans="1:4" ht="20.25" customHeight="1">
      <c r="A192" s="176" t="s">
        <v>699</v>
      </c>
      <c r="B192" s="177"/>
      <c r="C192" s="53" t="s">
        <v>425</v>
      </c>
      <c r="D192" s="180">
        <v>140000</v>
      </c>
    </row>
    <row r="193" spans="1:4" ht="109.5" customHeight="1">
      <c r="A193" s="178"/>
      <c r="B193" s="179"/>
      <c r="C193" s="55" t="s">
        <v>473</v>
      </c>
      <c r="D193" s="181"/>
    </row>
    <row r="194" spans="1:4" ht="12.75">
      <c r="A194" s="185" t="s">
        <v>245</v>
      </c>
      <c r="B194" s="186"/>
      <c r="C194" s="187"/>
      <c r="D194" s="67">
        <f>SUM(D188:D193)</f>
        <v>150000</v>
      </c>
    </row>
    <row r="195" spans="1:4" ht="12.75">
      <c r="A195" s="60"/>
      <c r="B195" s="60"/>
      <c r="C195" s="60"/>
      <c r="D195" s="60"/>
    </row>
    <row r="196" spans="1:4" ht="15.75" customHeight="1">
      <c r="A196" s="81">
        <v>10300</v>
      </c>
      <c r="B196" s="188" t="s">
        <v>426</v>
      </c>
      <c r="C196" s="189"/>
      <c r="D196" s="190"/>
    </row>
    <row r="197" spans="1:4" ht="12.75">
      <c r="A197" s="188" t="s">
        <v>642</v>
      </c>
      <c r="B197" s="190"/>
      <c r="C197" s="65" t="s">
        <v>643</v>
      </c>
      <c r="D197" s="65" t="s">
        <v>644</v>
      </c>
    </row>
    <row r="198" spans="1:4" ht="14.25" customHeight="1">
      <c r="A198" s="176" t="s">
        <v>700</v>
      </c>
      <c r="B198" s="177"/>
      <c r="C198" s="53" t="s">
        <v>428</v>
      </c>
      <c r="D198" s="180">
        <v>2000</v>
      </c>
    </row>
    <row r="199" spans="1:4" ht="40.5" customHeight="1">
      <c r="A199" s="178"/>
      <c r="B199" s="179"/>
      <c r="C199" s="55" t="s">
        <v>429</v>
      </c>
      <c r="D199" s="181"/>
    </row>
    <row r="200" spans="1:4" ht="17.25" customHeight="1">
      <c r="A200" s="176" t="s">
        <v>701</v>
      </c>
      <c r="B200" s="177"/>
      <c r="C200" s="53" t="s">
        <v>431</v>
      </c>
      <c r="D200" s="180">
        <v>3000</v>
      </c>
    </row>
    <row r="201" spans="1:4" ht="25.5" customHeight="1">
      <c r="A201" s="198"/>
      <c r="B201" s="199"/>
      <c r="C201" s="53" t="s">
        <v>432</v>
      </c>
      <c r="D201" s="200"/>
    </row>
    <row r="202" spans="1:4" ht="12.75">
      <c r="A202" s="176" t="s">
        <v>702</v>
      </c>
      <c r="B202" s="177"/>
      <c r="C202" s="53" t="s">
        <v>434</v>
      </c>
      <c r="D202" s="180">
        <v>125000</v>
      </c>
    </row>
    <row r="203" spans="1:4" ht="54" customHeight="1">
      <c r="A203" s="178"/>
      <c r="B203" s="179"/>
      <c r="C203" s="55" t="s">
        <v>120</v>
      </c>
      <c r="D203" s="181"/>
    </row>
    <row r="204" spans="1:4" ht="16.5" customHeight="1">
      <c r="A204" s="205" t="s">
        <v>750</v>
      </c>
      <c r="B204" s="206"/>
      <c r="C204" s="93" t="s">
        <v>751</v>
      </c>
      <c r="D204" s="153">
        <v>400000</v>
      </c>
    </row>
    <row r="205" spans="1:4" ht="16.5" customHeight="1">
      <c r="A205" s="207"/>
      <c r="B205" s="208"/>
      <c r="C205" s="93" t="s">
        <v>752</v>
      </c>
      <c r="D205" s="154"/>
    </row>
    <row r="206" spans="1:4" ht="18.75" customHeight="1">
      <c r="A206" s="176" t="s">
        <v>703</v>
      </c>
      <c r="B206" s="203"/>
      <c r="C206" s="82" t="s">
        <v>191</v>
      </c>
      <c r="D206" s="180">
        <v>20000</v>
      </c>
    </row>
    <row r="207" spans="1:4" ht="49.5" customHeight="1">
      <c r="A207" s="178"/>
      <c r="B207" s="204"/>
      <c r="C207" s="83" t="s">
        <v>531</v>
      </c>
      <c r="D207" s="181"/>
    </row>
    <row r="208" spans="1:4" ht="12.75">
      <c r="A208" s="185" t="s">
        <v>245</v>
      </c>
      <c r="B208" s="186"/>
      <c r="C208" s="187"/>
      <c r="D208" s="67">
        <f>SUM(D198:D207)</f>
        <v>550000</v>
      </c>
    </row>
    <row r="209" spans="1:4" ht="12.75">
      <c r="A209" s="185" t="s">
        <v>258</v>
      </c>
      <c r="B209" s="186"/>
      <c r="C209" s="187"/>
      <c r="D209" s="67">
        <f>D208+D194+D184</f>
        <v>3000000</v>
      </c>
    </row>
    <row r="210" spans="1:4" ht="12.75">
      <c r="A210" s="60"/>
      <c r="B210" s="60"/>
      <c r="C210" s="60"/>
      <c r="D210" s="60"/>
    </row>
    <row r="211" spans="1:4" ht="15.75" customHeight="1">
      <c r="A211" s="57">
        <v>11</v>
      </c>
      <c r="B211" s="185" t="s">
        <v>435</v>
      </c>
      <c r="C211" s="201"/>
      <c r="D211" s="202"/>
    </row>
    <row r="212" spans="1:4" ht="12.75">
      <c r="A212" s="79">
        <v>11100</v>
      </c>
      <c r="B212" s="188" t="s">
        <v>269</v>
      </c>
      <c r="C212" s="189"/>
      <c r="D212" s="190"/>
    </row>
    <row r="213" spans="1:4" ht="12.75">
      <c r="A213" s="209" t="s">
        <v>642</v>
      </c>
      <c r="B213" s="210"/>
      <c r="C213" s="84" t="s">
        <v>643</v>
      </c>
      <c r="D213" s="84" t="s">
        <v>644</v>
      </c>
    </row>
    <row r="214" spans="1:4" ht="13.5" customHeight="1">
      <c r="A214" s="176" t="s">
        <v>704</v>
      </c>
      <c r="B214" s="177"/>
      <c r="C214" s="53" t="s">
        <v>270</v>
      </c>
      <c r="D214" s="180">
        <v>680000</v>
      </c>
    </row>
    <row r="215" spans="1:4" ht="153" customHeight="1">
      <c r="A215" s="178"/>
      <c r="B215" s="179"/>
      <c r="C215" s="85" t="s">
        <v>741</v>
      </c>
      <c r="D215" s="181"/>
    </row>
    <row r="216" spans="1:4" ht="134.25" customHeight="1">
      <c r="A216" s="211"/>
      <c r="B216" s="212"/>
      <c r="C216" s="86" t="s">
        <v>740</v>
      </c>
      <c r="D216" s="72"/>
    </row>
    <row r="217" spans="1:4" ht="49.5" customHeight="1">
      <c r="A217" s="183"/>
      <c r="B217" s="184"/>
      <c r="C217" s="86" t="s">
        <v>739</v>
      </c>
      <c r="D217" s="72"/>
    </row>
    <row r="218" spans="1:4" ht="15.75" customHeight="1">
      <c r="A218" s="176" t="s">
        <v>705</v>
      </c>
      <c r="B218" s="177"/>
      <c r="C218" s="53" t="s">
        <v>436</v>
      </c>
      <c r="D218" s="180">
        <v>1000</v>
      </c>
    </row>
    <row r="219" spans="1:4" ht="60" customHeight="1">
      <c r="A219" s="178"/>
      <c r="B219" s="179"/>
      <c r="C219" s="55" t="s">
        <v>310</v>
      </c>
      <c r="D219" s="181"/>
    </row>
    <row r="220" spans="1:4" ht="18" customHeight="1">
      <c r="A220" s="176" t="s">
        <v>706</v>
      </c>
      <c r="B220" s="177"/>
      <c r="C220" s="53" t="s">
        <v>206</v>
      </c>
      <c r="D220" s="180">
        <v>50000</v>
      </c>
    </row>
    <row r="221" spans="1:4" ht="18.75" customHeight="1">
      <c r="A221" s="178"/>
      <c r="B221" s="179"/>
      <c r="C221" s="55" t="s">
        <v>207</v>
      </c>
      <c r="D221" s="181"/>
    </row>
    <row r="222" spans="1:4" ht="17.25" customHeight="1">
      <c r="A222" s="176" t="s">
        <v>707</v>
      </c>
      <c r="B222" s="177"/>
      <c r="C222" s="53" t="s">
        <v>209</v>
      </c>
      <c r="D222" s="180">
        <v>80000</v>
      </c>
    </row>
    <row r="223" spans="1:4" ht="30.75" customHeight="1">
      <c r="A223" s="178"/>
      <c r="B223" s="179"/>
      <c r="C223" s="55" t="s">
        <v>210</v>
      </c>
      <c r="D223" s="181"/>
    </row>
    <row r="224" spans="1:4" ht="18.75" customHeight="1">
      <c r="A224" s="176" t="s">
        <v>708</v>
      </c>
      <c r="B224" s="177"/>
      <c r="C224" s="53" t="s">
        <v>212</v>
      </c>
      <c r="D224" s="180">
        <v>60000</v>
      </c>
    </row>
    <row r="225" spans="1:4" ht="18.75" customHeight="1">
      <c r="A225" s="178"/>
      <c r="B225" s="179"/>
      <c r="C225" s="55" t="s">
        <v>213</v>
      </c>
      <c r="D225" s="181"/>
    </row>
    <row r="226" spans="1:4" ht="18.75" customHeight="1">
      <c r="A226" s="176" t="s">
        <v>709</v>
      </c>
      <c r="B226" s="177"/>
      <c r="C226" s="53" t="s">
        <v>215</v>
      </c>
      <c r="D226" s="180">
        <v>20000</v>
      </c>
    </row>
    <row r="227" spans="1:4" ht="20.25" customHeight="1">
      <c r="A227" s="178"/>
      <c r="B227" s="179"/>
      <c r="C227" s="55" t="s">
        <v>216</v>
      </c>
      <c r="D227" s="181"/>
    </row>
    <row r="228" spans="1:4" ht="17.25" customHeight="1">
      <c r="A228" s="176" t="s">
        <v>710</v>
      </c>
      <c r="B228" s="177"/>
      <c r="C228" s="53" t="s">
        <v>220</v>
      </c>
      <c r="D228" s="180">
        <v>4000</v>
      </c>
    </row>
    <row r="229" spans="1:4" ht="20.25" customHeight="1">
      <c r="A229" s="178"/>
      <c r="B229" s="179"/>
      <c r="C229" s="55" t="s">
        <v>221</v>
      </c>
      <c r="D229" s="181"/>
    </row>
    <row r="230" spans="1:4" ht="19.5" customHeight="1">
      <c r="A230" s="176" t="s">
        <v>711</v>
      </c>
      <c r="B230" s="177"/>
      <c r="C230" s="53" t="s">
        <v>224</v>
      </c>
      <c r="D230" s="180">
        <v>30000</v>
      </c>
    </row>
    <row r="231" spans="1:4" ht="27.75" customHeight="1">
      <c r="A231" s="178"/>
      <c r="B231" s="179"/>
      <c r="C231" s="55" t="s">
        <v>225</v>
      </c>
      <c r="D231" s="181"/>
    </row>
    <row r="232" spans="1:4" ht="18.75" customHeight="1">
      <c r="A232" s="176" t="s">
        <v>712</v>
      </c>
      <c r="B232" s="177"/>
      <c r="C232" s="53" t="s">
        <v>227</v>
      </c>
      <c r="D232" s="180">
        <v>10000</v>
      </c>
    </row>
    <row r="233" spans="1:4" ht="20.25" customHeight="1">
      <c r="A233" s="178"/>
      <c r="B233" s="179"/>
      <c r="C233" s="55" t="s">
        <v>228</v>
      </c>
      <c r="D233" s="181"/>
    </row>
    <row r="234" spans="1:4" ht="21" customHeight="1">
      <c r="A234" s="176" t="s">
        <v>713</v>
      </c>
      <c r="B234" s="177"/>
      <c r="C234" s="53" t="s">
        <v>134</v>
      </c>
      <c r="D234" s="180">
        <v>10000</v>
      </c>
    </row>
    <row r="235" spans="1:4" ht="28.5" customHeight="1">
      <c r="A235" s="178"/>
      <c r="B235" s="179"/>
      <c r="C235" s="55" t="s">
        <v>135</v>
      </c>
      <c r="D235" s="181"/>
    </row>
    <row r="236" spans="1:4" ht="18" customHeight="1">
      <c r="A236" s="176" t="s">
        <v>714</v>
      </c>
      <c r="B236" s="177"/>
      <c r="C236" s="53" t="s">
        <v>137</v>
      </c>
      <c r="D236" s="180">
        <v>80000</v>
      </c>
    </row>
    <row r="237" spans="1:4" ht="29.25" customHeight="1">
      <c r="A237" s="178"/>
      <c r="B237" s="179"/>
      <c r="C237" s="55" t="s">
        <v>138</v>
      </c>
      <c r="D237" s="181"/>
    </row>
    <row r="238" spans="1:4" ht="16.5" customHeight="1">
      <c r="A238" s="176" t="s">
        <v>715</v>
      </c>
      <c r="B238" s="177"/>
      <c r="C238" s="53" t="s">
        <v>140</v>
      </c>
      <c r="D238" s="180">
        <v>20000</v>
      </c>
    </row>
    <row r="239" spans="1:4" ht="27.75" customHeight="1">
      <c r="A239" s="178"/>
      <c r="B239" s="179"/>
      <c r="C239" s="55" t="s">
        <v>141</v>
      </c>
      <c r="D239" s="181"/>
    </row>
    <row r="240" spans="1:4" ht="15.75" customHeight="1">
      <c r="A240" s="176" t="s">
        <v>716</v>
      </c>
      <c r="B240" s="177"/>
      <c r="C240" s="53" t="s">
        <v>145</v>
      </c>
      <c r="D240" s="180">
        <v>50000</v>
      </c>
    </row>
    <row r="241" spans="1:4" ht="26.25" customHeight="1">
      <c r="A241" s="178"/>
      <c r="B241" s="179"/>
      <c r="C241" s="55" t="s">
        <v>146</v>
      </c>
      <c r="D241" s="181"/>
    </row>
    <row r="242" spans="1:4" ht="15" customHeight="1">
      <c r="A242" s="205" t="s">
        <v>743</v>
      </c>
      <c r="B242" s="202"/>
      <c r="C242" s="94" t="s">
        <v>754</v>
      </c>
      <c r="D242" s="153">
        <v>70000</v>
      </c>
    </row>
    <row r="243" spans="1:4" ht="12.75" customHeight="1">
      <c r="A243" s="207"/>
      <c r="B243" s="202"/>
      <c r="C243" s="94" t="s">
        <v>755</v>
      </c>
      <c r="D243" s="154"/>
    </row>
    <row r="244" spans="1:4" ht="24.75" customHeight="1">
      <c r="A244" s="205" t="s">
        <v>291</v>
      </c>
      <c r="B244" s="206"/>
      <c r="C244" s="98" t="s">
        <v>288</v>
      </c>
      <c r="D244" s="153">
        <v>350000</v>
      </c>
    </row>
    <row r="245" spans="1:4" ht="23.25" customHeight="1">
      <c r="A245" s="207"/>
      <c r="B245" s="208"/>
      <c r="C245" s="94" t="s">
        <v>290</v>
      </c>
      <c r="D245" s="154"/>
    </row>
    <row r="246" spans="1:4" ht="26.25" customHeight="1">
      <c r="A246" s="176" t="s">
        <v>717</v>
      </c>
      <c r="B246" s="177"/>
      <c r="C246" s="76" t="s">
        <v>130</v>
      </c>
      <c r="D246" s="54">
        <v>35000</v>
      </c>
    </row>
    <row r="247" spans="1:4" ht="50.25" customHeight="1">
      <c r="A247" s="178"/>
      <c r="B247" s="179"/>
      <c r="C247" s="55" t="s">
        <v>124</v>
      </c>
      <c r="D247" s="56"/>
    </row>
    <row r="248" spans="1:4" ht="12.75">
      <c r="A248" s="185" t="s">
        <v>245</v>
      </c>
      <c r="B248" s="186"/>
      <c r="C248" s="187"/>
      <c r="D248" s="67">
        <f>SUM(D213:D247)</f>
        <v>1550000</v>
      </c>
    </row>
    <row r="249" spans="1:4" ht="12.75">
      <c r="A249" s="185" t="s">
        <v>629</v>
      </c>
      <c r="B249" s="186"/>
      <c r="C249" s="187"/>
      <c r="D249" s="67">
        <f>D248</f>
        <v>1550000</v>
      </c>
    </row>
    <row r="250" spans="1:4" ht="13.5" customHeight="1">
      <c r="A250" s="60"/>
      <c r="B250" s="60"/>
      <c r="C250" s="60"/>
      <c r="D250" s="60"/>
    </row>
    <row r="251" spans="1:4" ht="22.5" customHeight="1">
      <c r="A251" s="57">
        <v>12</v>
      </c>
      <c r="B251" s="188" t="s">
        <v>152</v>
      </c>
      <c r="C251" s="189"/>
      <c r="D251" s="190"/>
    </row>
    <row r="252" spans="1:4" ht="12.75">
      <c r="A252" s="79">
        <v>12100</v>
      </c>
      <c r="B252" s="188" t="s">
        <v>271</v>
      </c>
      <c r="C252" s="189"/>
      <c r="D252" s="190"/>
    </row>
    <row r="253" spans="1:4" ht="12.75" customHeight="1">
      <c r="A253" s="209" t="s">
        <v>642</v>
      </c>
      <c r="B253" s="210"/>
      <c r="C253" s="84" t="s">
        <v>643</v>
      </c>
      <c r="D253" s="84" t="s">
        <v>644</v>
      </c>
    </row>
    <row r="254" spans="1:4" ht="15.75" customHeight="1">
      <c r="A254" s="176" t="s">
        <v>718</v>
      </c>
      <c r="B254" s="177"/>
      <c r="C254" s="53" t="s">
        <v>271</v>
      </c>
      <c r="D254" s="180">
        <v>230000</v>
      </c>
    </row>
    <row r="255" spans="1:4" ht="157.5" customHeight="1">
      <c r="A255" s="178"/>
      <c r="B255" s="179"/>
      <c r="C255" s="90" t="s">
        <v>311</v>
      </c>
      <c r="D255" s="181"/>
    </row>
    <row r="256" spans="1:4" ht="199.5" customHeight="1">
      <c r="A256" s="193"/>
      <c r="B256" s="194"/>
      <c r="C256" s="91" t="s">
        <v>308</v>
      </c>
      <c r="D256" s="72"/>
    </row>
    <row r="257" spans="1:4" ht="29.25" customHeight="1">
      <c r="A257" s="176" t="s">
        <v>719</v>
      </c>
      <c r="B257" s="177"/>
      <c r="C257" s="53" t="s">
        <v>155</v>
      </c>
      <c r="D257" s="180">
        <v>130000</v>
      </c>
    </row>
    <row r="258" spans="1:4" ht="74.25" customHeight="1">
      <c r="A258" s="178"/>
      <c r="B258" s="179"/>
      <c r="C258" s="55" t="s">
        <v>309</v>
      </c>
      <c r="D258" s="181"/>
    </row>
    <row r="259" spans="1:4" ht="11.25" customHeight="1">
      <c r="A259" s="176" t="s">
        <v>328</v>
      </c>
      <c r="B259" s="177"/>
      <c r="C259" s="53" t="s">
        <v>172</v>
      </c>
      <c r="D259" s="180">
        <v>45000</v>
      </c>
    </row>
    <row r="260" spans="1:4" ht="18" customHeight="1">
      <c r="A260" s="178"/>
      <c r="B260" s="179"/>
      <c r="C260" s="55" t="s">
        <v>173</v>
      </c>
      <c r="D260" s="181"/>
    </row>
    <row r="261" spans="1:4" ht="18" customHeight="1">
      <c r="A261" s="169" t="s">
        <v>102</v>
      </c>
      <c r="B261" s="170"/>
      <c r="C261" s="99" t="s">
        <v>101</v>
      </c>
      <c r="D261" s="173">
        <v>80000</v>
      </c>
    </row>
    <row r="262" spans="1:4" ht="39" customHeight="1">
      <c r="A262" s="171"/>
      <c r="B262" s="172"/>
      <c r="C262" s="100" t="s">
        <v>103</v>
      </c>
      <c r="D262" s="174"/>
    </row>
    <row r="263" spans="1:4" ht="11.25" customHeight="1">
      <c r="A263" s="176" t="s">
        <v>329</v>
      </c>
      <c r="B263" s="177"/>
      <c r="C263" s="53" t="s">
        <v>175</v>
      </c>
      <c r="D263" s="180">
        <v>25000</v>
      </c>
    </row>
    <row r="264" spans="1:4" ht="39" customHeight="1">
      <c r="A264" s="178"/>
      <c r="B264" s="179"/>
      <c r="C264" s="55" t="s">
        <v>176</v>
      </c>
      <c r="D264" s="181"/>
    </row>
    <row r="265" spans="1:4" ht="12.75">
      <c r="A265" s="185" t="s">
        <v>245</v>
      </c>
      <c r="B265" s="186"/>
      <c r="C265" s="187"/>
      <c r="D265" s="67">
        <f>SUM(D253:D264)</f>
        <v>510000</v>
      </c>
    </row>
    <row r="266" spans="1:4" ht="12.75">
      <c r="A266" s="185" t="s">
        <v>258</v>
      </c>
      <c r="B266" s="186"/>
      <c r="C266" s="187"/>
      <c r="D266" s="67">
        <f>D265</f>
        <v>510000</v>
      </c>
    </row>
    <row r="267" spans="1:4" ht="12.75">
      <c r="A267" s="60"/>
      <c r="B267" s="60"/>
      <c r="C267" s="60"/>
      <c r="D267" s="60"/>
    </row>
    <row r="268" spans="1:4" ht="14.25" customHeight="1">
      <c r="A268" s="57">
        <v>13</v>
      </c>
      <c r="B268" s="188" t="s">
        <v>177</v>
      </c>
      <c r="C268" s="189"/>
      <c r="D268" s="190"/>
    </row>
    <row r="269" spans="1:4" ht="12.75">
      <c r="A269" s="79">
        <v>13100</v>
      </c>
      <c r="B269" s="188" t="s">
        <v>272</v>
      </c>
      <c r="C269" s="189"/>
      <c r="D269" s="190"/>
    </row>
    <row r="270" spans="1:4" ht="12.75">
      <c r="A270" s="188" t="s">
        <v>642</v>
      </c>
      <c r="B270" s="190"/>
      <c r="C270" s="65" t="s">
        <v>643</v>
      </c>
      <c r="D270" s="65" t="s">
        <v>644</v>
      </c>
    </row>
    <row r="271" spans="1:4" ht="16.5" customHeight="1">
      <c r="A271" s="176" t="s">
        <v>722</v>
      </c>
      <c r="B271" s="177"/>
      <c r="C271" s="53" t="s">
        <v>467</v>
      </c>
      <c r="D271" s="180">
        <v>140000</v>
      </c>
    </row>
    <row r="272" spans="1:4" ht="141" customHeight="1">
      <c r="A272" s="178"/>
      <c r="B272" s="179"/>
      <c r="C272" s="55" t="s">
        <v>443</v>
      </c>
      <c r="D272" s="181"/>
    </row>
    <row r="273" spans="1:4" ht="18" customHeight="1">
      <c r="A273" s="176" t="s">
        <v>723</v>
      </c>
      <c r="B273" s="177"/>
      <c r="C273" s="53" t="s">
        <v>180</v>
      </c>
      <c r="D273" s="180">
        <v>15000</v>
      </c>
    </row>
    <row r="274" spans="1:4" ht="28.5" customHeight="1">
      <c r="A274" s="178"/>
      <c r="B274" s="179"/>
      <c r="C274" s="55" t="s">
        <v>181</v>
      </c>
      <c r="D274" s="181"/>
    </row>
    <row r="275" spans="1:4" ht="15" customHeight="1">
      <c r="A275" s="176" t="s">
        <v>724</v>
      </c>
      <c r="B275" s="177"/>
      <c r="C275" s="53" t="s">
        <v>437</v>
      </c>
      <c r="D275" s="180">
        <v>5000</v>
      </c>
    </row>
    <row r="276" spans="1:4" ht="16.5" customHeight="1">
      <c r="A276" s="178"/>
      <c r="B276" s="179"/>
      <c r="C276" s="55" t="s">
        <v>187</v>
      </c>
      <c r="D276" s="181"/>
    </row>
    <row r="277" spans="1:4" ht="17.25" customHeight="1">
      <c r="A277" s="176" t="s">
        <v>725</v>
      </c>
      <c r="B277" s="177"/>
      <c r="C277" s="53" t="s">
        <v>189</v>
      </c>
      <c r="D277" s="180">
        <v>5000</v>
      </c>
    </row>
    <row r="278" spans="1:4" ht="24.75" customHeight="1">
      <c r="A278" s="198"/>
      <c r="B278" s="199"/>
      <c r="C278" s="87" t="s">
        <v>608</v>
      </c>
      <c r="D278" s="200"/>
    </row>
    <row r="279" spans="1:4" ht="19.5" customHeight="1">
      <c r="A279" s="176" t="s">
        <v>726</v>
      </c>
      <c r="B279" s="177"/>
      <c r="C279" s="53" t="s">
        <v>730</v>
      </c>
      <c r="D279" s="180">
        <v>5000</v>
      </c>
    </row>
    <row r="280" spans="1:4" ht="29.25" customHeight="1">
      <c r="A280" s="178"/>
      <c r="B280" s="179"/>
      <c r="C280" s="55" t="s">
        <v>611</v>
      </c>
      <c r="D280" s="181"/>
    </row>
    <row r="281" spans="1:4" ht="16.5" customHeight="1">
      <c r="A281" s="176" t="s">
        <v>727</v>
      </c>
      <c r="B281" s="177"/>
      <c r="C281" s="53" t="s">
        <v>613</v>
      </c>
      <c r="D281" s="180">
        <v>10000</v>
      </c>
    </row>
    <row r="282" spans="1:4" ht="30" customHeight="1">
      <c r="A282" s="178"/>
      <c r="B282" s="179"/>
      <c r="C282" s="55" t="s">
        <v>614</v>
      </c>
      <c r="D282" s="181"/>
    </row>
    <row r="283" spans="1:4" ht="29.25" customHeight="1">
      <c r="A283" s="176" t="s">
        <v>728</v>
      </c>
      <c r="B283" s="177"/>
      <c r="C283" s="76" t="s">
        <v>634</v>
      </c>
      <c r="D283" s="88">
        <v>170000</v>
      </c>
    </row>
    <row r="284" spans="1:4" ht="20.25" customHeight="1">
      <c r="A284" s="178"/>
      <c r="B284" s="179"/>
      <c r="C284" s="55" t="s">
        <v>635</v>
      </c>
      <c r="D284" s="89"/>
    </row>
    <row r="285" spans="1:4" ht="17.25" customHeight="1">
      <c r="A285" s="176" t="s">
        <v>330</v>
      </c>
      <c r="B285" s="177"/>
      <c r="C285" s="53" t="s">
        <v>620</v>
      </c>
      <c r="D285" s="180">
        <v>40000</v>
      </c>
    </row>
    <row r="286" spans="1:4" ht="25.5" customHeight="1">
      <c r="A286" s="178"/>
      <c r="B286" s="179"/>
      <c r="C286" s="55" t="s">
        <v>621</v>
      </c>
      <c r="D286" s="181"/>
    </row>
    <row r="287" spans="1:4" ht="12.75">
      <c r="A287" s="185" t="s">
        <v>245</v>
      </c>
      <c r="B287" s="186"/>
      <c r="C287" s="187"/>
      <c r="D287" s="67">
        <f>SUM(D271:D286)</f>
        <v>390000</v>
      </c>
    </row>
    <row r="288" spans="1:4" ht="12.75">
      <c r="A288" s="185" t="s">
        <v>258</v>
      </c>
      <c r="B288" s="186"/>
      <c r="C288" s="187"/>
      <c r="D288" s="67">
        <f>D287</f>
        <v>390000</v>
      </c>
    </row>
    <row r="289" spans="1:4" ht="12.75">
      <c r="A289" s="185" t="s">
        <v>630</v>
      </c>
      <c r="B289" s="186"/>
      <c r="C289" s="187"/>
      <c r="D289" s="67">
        <f>D13+D21+D29+D37+D45+D64+D83+D118+D144+D209+D249+D266+D288</f>
        <v>11110000</v>
      </c>
    </row>
    <row r="290" spans="1:4" ht="12.75">
      <c r="A290" s="60"/>
      <c r="B290" s="60"/>
      <c r="C290" s="60"/>
      <c r="D290" s="60"/>
    </row>
    <row r="291" spans="1:4" ht="12.75">
      <c r="A291" s="213" t="s">
        <v>168</v>
      </c>
      <c r="B291" s="214"/>
      <c r="C291" s="214"/>
      <c r="D291" s="215"/>
    </row>
    <row r="292" spans="1:4" ht="12.75" customHeight="1">
      <c r="A292" s="182" t="s">
        <v>623</v>
      </c>
      <c r="B292" s="182"/>
      <c r="C292" s="182"/>
      <c r="D292" s="61">
        <v>8439000</v>
      </c>
    </row>
    <row r="293" spans="1:4" ht="15" customHeight="1">
      <c r="A293" s="182" t="s">
        <v>624</v>
      </c>
      <c r="B293" s="182"/>
      <c r="C293" s="182"/>
      <c r="D293" s="61">
        <v>2361000</v>
      </c>
    </row>
    <row r="294" spans="1:4" ht="14.25" customHeight="1">
      <c r="A294" s="182" t="s">
        <v>449</v>
      </c>
      <c r="B294" s="182"/>
      <c r="C294" s="182"/>
      <c r="D294" s="61">
        <v>200000</v>
      </c>
    </row>
    <row r="295" spans="1:4" ht="13.5" customHeight="1">
      <c r="A295" s="182" t="s">
        <v>630</v>
      </c>
      <c r="B295" s="182"/>
      <c r="C295" s="182"/>
      <c r="D295" s="61">
        <f>SUM(D292:D294)</f>
        <v>11000000</v>
      </c>
    </row>
    <row r="296" spans="1:4" ht="13.5" customHeight="1">
      <c r="A296" s="96"/>
      <c r="B296" s="96"/>
      <c r="C296" s="96"/>
      <c r="D296" s="97"/>
    </row>
    <row r="297" spans="1:4" ht="13.5" customHeight="1">
      <c r="A297" s="175" t="s">
        <v>169</v>
      </c>
      <c r="B297" s="175"/>
      <c r="C297" s="175"/>
      <c r="D297" s="175"/>
    </row>
    <row r="298" spans="1:4" ht="13.5" customHeight="1">
      <c r="A298" s="182" t="s">
        <v>170</v>
      </c>
      <c r="B298" s="182"/>
      <c r="C298" s="182"/>
      <c r="D298" s="61">
        <v>8639000</v>
      </c>
    </row>
    <row r="299" spans="1:4" ht="13.5" customHeight="1">
      <c r="A299" s="182" t="s">
        <v>171</v>
      </c>
      <c r="B299" s="182"/>
      <c r="C299" s="182"/>
      <c r="D299" s="61">
        <v>2361000</v>
      </c>
    </row>
    <row r="300" spans="1:4" ht="13.5" customHeight="1">
      <c r="A300" s="182" t="s">
        <v>630</v>
      </c>
      <c r="B300" s="182"/>
      <c r="C300" s="182"/>
      <c r="D300" s="61">
        <f>SUM(D298:D299)</f>
        <v>11000000</v>
      </c>
    </row>
    <row r="301" spans="1:4" ht="12.75">
      <c r="A301" s="58"/>
      <c r="B301" s="58"/>
      <c r="C301" s="58"/>
      <c r="D301" s="58"/>
    </row>
    <row r="302" spans="1:4" ht="12.75">
      <c r="A302" s="197" t="s">
        <v>331</v>
      </c>
      <c r="B302" s="197"/>
      <c r="C302" s="197"/>
      <c r="D302" s="197"/>
    </row>
    <row r="303" spans="1:4" ht="12.75">
      <c r="A303" s="62"/>
      <c r="B303" s="58"/>
      <c r="C303" s="58"/>
      <c r="D303" s="58"/>
    </row>
    <row r="304" spans="1:4" ht="12.75">
      <c r="A304" s="62"/>
      <c r="B304" s="58"/>
      <c r="C304" s="58"/>
      <c r="D304" s="58"/>
    </row>
    <row r="305" spans="1:4" ht="12.75">
      <c r="A305" s="62"/>
      <c r="B305" s="58"/>
      <c r="C305" s="58"/>
      <c r="D305" s="58"/>
    </row>
    <row r="306" spans="1:4" ht="12.75">
      <c r="A306" s="197" t="s">
        <v>627</v>
      </c>
      <c r="B306" s="197"/>
      <c r="C306" s="197"/>
      <c r="D306" s="197"/>
    </row>
    <row r="307" spans="1:4" ht="12.75">
      <c r="A307" s="197" t="s">
        <v>628</v>
      </c>
      <c r="B307" s="197"/>
      <c r="C307" s="197"/>
      <c r="D307" s="197"/>
    </row>
  </sheetData>
  <mergeCells count="283">
    <mergeCell ref="A1:D1"/>
    <mergeCell ref="D158:D159"/>
    <mergeCell ref="A281:B282"/>
    <mergeCell ref="D281:D282"/>
    <mergeCell ref="D273:D274"/>
    <mergeCell ref="A265:C265"/>
    <mergeCell ref="D178:D179"/>
    <mergeCell ref="D180:D181"/>
    <mergeCell ref="D271:D272"/>
    <mergeCell ref="B268:D268"/>
    <mergeCell ref="B269:D269"/>
    <mergeCell ref="A283:B284"/>
    <mergeCell ref="D277:D278"/>
    <mergeCell ref="A279:B280"/>
    <mergeCell ref="D279:D280"/>
    <mergeCell ref="A277:B278"/>
    <mergeCell ref="A259:B260"/>
    <mergeCell ref="D259:D260"/>
    <mergeCell ref="A263:B264"/>
    <mergeCell ref="A275:B276"/>
    <mergeCell ref="D275:D276"/>
    <mergeCell ref="A270:B270"/>
    <mergeCell ref="A271:B272"/>
    <mergeCell ref="D263:D264"/>
    <mergeCell ref="A273:B274"/>
    <mergeCell ref="A266:C266"/>
    <mergeCell ref="A289:C289"/>
    <mergeCell ref="A291:D291"/>
    <mergeCell ref="A285:B286"/>
    <mergeCell ref="D285:D286"/>
    <mergeCell ref="A287:C287"/>
    <mergeCell ref="A288:C288"/>
    <mergeCell ref="A257:B258"/>
    <mergeCell ref="D257:D258"/>
    <mergeCell ref="B251:D251"/>
    <mergeCell ref="B252:D252"/>
    <mergeCell ref="A253:B253"/>
    <mergeCell ref="A254:B255"/>
    <mergeCell ref="D254:D255"/>
    <mergeCell ref="A240:B241"/>
    <mergeCell ref="D240:D241"/>
    <mergeCell ref="A248:C248"/>
    <mergeCell ref="A249:C249"/>
    <mergeCell ref="A242:B242"/>
    <mergeCell ref="D242:D243"/>
    <mergeCell ref="A243:B243"/>
    <mergeCell ref="A244:B244"/>
    <mergeCell ref="D244:D245"/>
    <mergeCell ref="A245:B245"/>
    <mergeCell ref="A238:B239"/>
    <mergeCell ref="D238:D239"/>
    <mergeCell ref="A234:B235"/>
    <mergeCell ref="D234:D235"/>
    <mergeCell ref="A236:B237"/>
    <mergeCell ref="D236:D237"/>
    <mergeCell ref="A232:B233"/>
    <mergeCell ref="D232:D233"/>
    <mergeCell ref="A228:B229"/>
    <mergeCell ref="D228:D229"/>
    <mergeCell ref="A230:B231"/>
    <mergeCell ref="D230:D231"/>
    <mergeCell ref="A292:C292"/>
    <mergeCell ref="A246:B247"/>
    <mergeCell ref="A220:B221"/>
    <mergeCell ref="D220:D221"/>
    <mergeCell ref="A222:B223"/>
    <mergeCell ref="D222:D223"/>
    <mergeCell ref="A224:B225"/>
    <mergeCell ref="D224:D225"/>
    <mergeCell ref="A226:B227"/>
    <mergeCell ref="D226:D227"/>
    <mergeCell ref="A214:B215"/>
    <mergeCell ref="D214:D215"/>
    <mergeCell ref="A218:B219"/>
    <mergeCell ref="D218:D219"/>
    <mergeCell ref="A216:B216"/>
    <mergeCell ref="B212:D212"/>
    <mergeCell ref="A213:B213"/>
    <mergeCell ref="A208:C208"/>
    <mergeCell ref="A209:C209"/>
    <mergeCell ref="A202:B203"/>
    <mergeCell ref="D202:D203"/>
    <mergeCell ref="D206:D207"/>
    <mergeCell ref="B211:D211"/>
    <mergeCell ref="A206:B207"/>
    <mergeCell ref="A204:B204"/>
    <mergeCell ref="D204:D205"/>
    <mergeCell ref="A205:B205"/>
    <mergeCell ref="A197:B197"/>
    <mergeCell ref="A198:B199"/>
    <mergeCell ref="D198:D199"/>
    <mergeCell ref="A200:B201"/>
    <mergeCell ref="D200:D201"/>
    <mergeCell ref="A192:B193"/>
    <mergeCell ref="D192:D193"/>
    <mergeCell ref="A194:C194"/>
    <mergeCell ref="B196:D196"/>
    <mergeCell ref="A188:B189"/>
    <mergeCell ref="D188:D189"/>
    <mergeCell ref="D182:D183"/>
    <mergeCell ref="A190:B191"/>
    <mergeCell ref="D190:D191"/>
    <mergeCell ref="A182:B183"/>
    <mergeCell ref="B186:D186"/>
    <mergeCell ref="A187:B187"/>
    <mergeCell ref="A158:B159"/>
    <mergeCell ref="A160:B161"/>
    <mergeCell ref="A162:B163"/>
    <mergeCell ref="A176:B177"/>
    <mergeCell ref="A164:B165"/>
    <mergeCell ref="A166:B167"/>
    <mergeCell ref="A168:B169"/>
    <mergeCell ref="A153:B154"/>
    <mergeCell ref="D153:D154"/>
    <mergeCell ref="A155:B155"/>
    <mergeCell ref="A293:C293"/>
    <mergeCell ref="A170:B171"/>
    <mergeCell ref="A172:B173"/>
    <mergeCell ref="A174:B175"/>
    <mergeCell ref="A178:B179"/>
    <mergeCell ref="A180:B181"/>
    <mergeCell ref="A184:B184"/>
    <mergeCell ref="A136:B136"/>
    <mergeCell ref="A141:B142"/>
    <mergeCell ref="D141:D142"/>
    <mergeCell ref="A148:B148"/>
    <mergeCell ref="A137:B138"/>
    <mergeCell ref="D137:D138"/>
    <mergeCell ref="A143:C143"/>
    <mergeCell ref="A144:C144"/>
    <mergeCell ref="B146:D146"/>
    <mergeCell ref="B147:D147"/>
    <mergeCell ref="A131:B132"/>
    <mergeCell ref="D131:D132"/>
    <mergeCell ref="A133:C133"/>
    <mergeCell ref="B135:D135"/>
    <mergeCell ref="D125:D126"/>
    <mergeCell ref="A127:B128"/>
    <mergeCell ref="D127:D128"/>
    <mergeCell ref="A129:B130"/>
    <mergeCell ref="D129:D130"/>
    <mergeCell ref="A117:C117"/>
    <mergeCell ref="A118:C118"/>
    <mergeCell ref="A109:B110"/>
    <mergeCell ref="A125:B126"/>
    <mergeCell ref="B120:D120"/>
    <mergeCell ref="B121:D121"/>
    <mergeCell ref="A122:B122"/>
    <mergeCell ref="A123:B124"/>
    <mergeCell ref="D123:D124"/>
    <mergeCell ref="A111:B112"/>
    <mergeCell ref="A103:B104"/>
    <mergeCell ref="B107:D107"/>
    <mergeCell ref="A108:B108"/>
    <mergeCell ref="A105:C105"/>
    <mergeCell ref="D111:D112"/>
    <mergeCell ref="D93:D94"/>
    <mergeCell ref="A95:B96"/>
    <mergeCell ref="D95:D96"/>
    <mergeCell ref="A97:B98"/>
    <mergeCell ref="D97:D98"/>
    <mergeCell ref="A99:B100"/>
    <mergeCell ref="D99:D100"/>
    <mergeCell ref="A101:B102"/>
    <mergeCell ref="D101:D102"/>
    <mergeCell ref="A306:D306"/>
    <mergeCell ref="A307:D307"/>
    <mergeCell ref="D113:D114"/>
    <mergeCell ref="A115:B116"/>
    <mergeCell ref="D115:D116"/>
    <mergeCell ref="A302:D302"/>
    <mergeCell ref="D176:D177"/>
    <mergeCell ref="A256:B256"/>
    <mergeCell ref="D160:D161"/>
    <mergeCell ref="D162:D163"/>
    <mergeCell ref="A87:B87"/>
    <mergeCell ref="A88:B89"/>
    <mergeCell ref="D88:D89"/>
    <mergeCell ref="A91:B92"/>
    <mergeCell ref="D91:D92"/>
    <mergeCell ref="A90:B90"/>
    <mergeCell ref="A82:C82"/>
    <mergeCell ref="A83:C83"/>
    <mergeCell ref="B85:D85"/>
    <mergeCell ref="B86:D86"/>
    <mergeCell ref="A78:B79"/>
    <mergeCell ref="D78:D79"/>
    <mergeCell ref="A80:B81"/>
    <mergeCell ref="D80:D81"/>
    <mergeCell ref="A74:B75"/>
    <mergeCell ref="D74:D75"/>
    <mergeCell ref="A76:B77"/>
    <mergeCell ref="D76:D77"/>
    <mergeCell ref="A63:C63"/>
    <mergeCell ref="A64:C64"/>
    <mergeCell ref="A72:B73"/>
    <mergeCell ref="D72:D73"/>
    <mergeCell ref="B66:D66"/>
    <mergeCell ref="B67:D67"/>
    <mergeCell ref="A68:B68"/>
    <mergeCell ref="A69:B70"/>
    <mergeCell ref="D69:D70"/>
    <mergeCell ref="A71:B71"/>
    <mergeCell ref="A61:B62"/>
    <mergeCell ref="D61:D62"/>
    <mergeCell ref="A59:B59"/>
    <mergeCell ref="A60:B60"/>
    <mergeCell ref="A55:B56"/>
    <mergeCell ref="D55:D56"/>
    <mergeCell ref="A57:B58"/>
    <mergeCell ref="D57:D58"/>
    <mergeCell ref="A49:B49"/>
    <mergeCell ref="A50:B51"/>
    <mergeCell ref="D50:D51"/>
    <mergeCell ref="A53:B54"/>
    <mergeCell ref="D53:D54"/>
    <mergeCell ref="A52:B52"/>
    <mergeCell ref="A44:C44"/>
    <mergeCell ref="A45:C45"/>
    <mergeCell ref="B47:D47"/>
    <mergeCell ref="B48:D48"/>
    <mergeCell ref="A29:C29"/>
    <mergeCell ref="B31:D31"/>
    <mergeCell ref="B32:D32"/>
    <mergeCell ref="A33:B33"/>
    <mergeCell ref="A113:B114"/>
    <mergeCell ref="A34:B35"/>
    <mergeCell ref="D34:D35"/>
    <mergeCell ref="A36:C36"/>
    <mergeCell ref="A37:C37"/>
    <mergeCell ref="B39:D39"/>
    <mergeCell ref="B40:D40"/>
    <mergeCell ref="A41:B41"/>
    <mergeCell ref="A42:B43"/>
    <mergeCell ref="D42:D43"/>
    <mergeCell ref="B23:D23"/>
    <mergeCell ref="B24:D24"/>
    <mergeCell ref="D26:D27"/>
    <mergeCell ref="A28:C28"/>
    <mergeCell ref="A18:B19"/>
    <mergeCell ref="D18:D19"/>
    <mergeCell ref="A20:C20"/>
    <mergeCell ref="A21:C21"/>
    <mergeCell ref="B2:D2"/>
    <mergeCell ref="B3:D3"/>
    <mergeCell ref="B4:D4"/>
    <mergeCell ref="A25:B25"/>
    <mergeCell ref="A5:B5"/>
    <mergeCell ref="A6:B7"/>
    <mergeCell ref="D6:D7"/>
    <mergeCell ref="A8:B9"/>
    <mergeCell ref="D8:D9"/>
    <mergeCell ref="A10:B11"/>
    <mergeCell ref="D10:D11"/>
    <mergeCell ref="A12:C12"/>
    <mergeCell ref="A13:C13"/>
    <mergeCell ref="D174:D175"/>
    <mergeCell ref="A93:B94"/>
    <mergeCell ref="D109:D110"/>
    <mergeCell ref="A26:B27"/>
    <mergeCell ref="B15:D15"/>
    <mergeCell ref="B16:D16"/>
    <mergeCell ref="A17:B17"/>
    <mergeCell ref="A298:C298"/>
    <mergeCell ref="A299:C299"/>
    <mergeCell ref="A300:C300"/>
    <mergeCell ref="D164:D165"/>
    <mergeCell ref="D166:D167"/>
    <mergeCell ref="D170:D171"/>
    <mergeCell ref="D172:D173"/>
    <mergeCell ref="A294:C294"/>
    <mergeCell ref="A295:C295"/>
    <mergeCell ref="A217:B217"/>
    <mergeCell ref="A261:B262"/>
    <mergeCell ref="D261:D262"/>
    <mergeCell ref="A139:B140"/>
    <mergeCell ref="A297:D297"/>
    <mergeCell ref="A149:B150"/>
    <mergeCell ref="D149:D150"/>
    <mergeCell ref="A156:B157"/>
    <mergeCell ref="D156:D157"/>
    <mergeCell ref="A151:B152"/>
    <mergeCell ref="D151:D152"/>
  </mergeCells>
  <printOptions/>
  <pageMargins left="0.7874015748031497" right="0" top="1.5748031496062993" bottom="0.7874015748031497" header="0.5118110236220472" footer="0.5118110236220472"/>
  <pageSetup horizontalDpi="600" verticalDpi="600" orientation="portrait" paperSize="9" r:id="rId1"/>
  <headerFooter alignWithMargins="0">
    <oddHeader>&amp;C&amp;16PREFEITURA MUNICIPAL DE QUARTO CENTENÁRIO&amp;10
ESTADO DO PARANÁ - CNPJ 01.619.104/0001-41
ANEXO IV - LDO 2007</oddHeader>
    <oddFooter>&amp;C&amp;P</oddFooter>
  </headerFooter>
</worksheet>
</file>

<file path=xl/worksheets/sheet3.xml><?xml version="1.0" encoding="utf-8"?>
<worksheet xmlns="http://schemas.openxmlformats.org/spreadsheetml/2006/main" xmlns:r="http://schemas.openxmlformats.org/officeDocument/2006/relationships">
  <sheetPr>
    <tabColor indexed="10"/>
  </sheetPr>
  <dimension ref="A1:F341"/>
  <sheetViews>
    <sheetView tabSelected="1" workbookViewId="0" topLeftCell="C320">
      <selection activeCell="F323" sqref="F323"/>
    </sheetView>
  </sheetViews>
  <sheetFormatPr defaultColWidth="9.140625" defaultRowHeight="12.75"/>
  <cols>
    <col min="1" max="1" width="9.140625" style="114" customWidth="1"/>
    <col min="2" max="4" width="12.8515625" style="114" customWidth="1"/>
    <col min="5" max="5" width="56.8515625" style="114" customWidth="1"/>
    <col min="6" max="6" width="16.57421875" style="114" customWidth="1"/>
    <col min="7" max="16384" width="9.140625" style="114" customWidth="1"/>
  </cols>
  <sheetData>
    <row r="1" spans="1:6" ht="12.75" customHeight="1">
      <c r="A1" s="228" t="s">
        <v>547</v>
      </c>
      <c r="B1" s="228"/>
      <c r="C1" s="228"/>
      <c r="D1" s="228"/>
      <c r="E1" s="228"/>
      <c r="F1" s="228"/>
    </row>
    <row r="2" spans="1:6" ht="10.5">
      <c r="A2" s="57" t="s">
        <v>546</v>
      </c>
      <c r="B2" s="182" t="s">
        <v>640</v>
      </c>
      <c r="C2" s="182"/>
      <c r="D2" s="182"/>
      <c r="E2" s="182"/>
      <c r="F2" s="182"/>
    </row>
    <row r="3" spans="1:6" ht="10.5">
      <c r="A3" s="68" t="s">
        <v>11</v>
      </c>
      <c r="B3" s="182" t="s">
        <v>151</v>
      </c>
      <c r="C3" s="182"/>
      <c r="D3" s="182"/>
      <c r="E3" s="182"/>
      <c r="F3" s="182"/>
    </row>
    <row r="4" spans="1:6" ht="10.5">
      <c r="A4" s="68" t="s">
        <v>12</v>
      </c>
      <c r="B4" s="182" t="s">
        <v>641</v>
      </c>
      <c r="C4" s="182"/>
      <c r="D4" s="182"/>
      <c r="E4" s="182"/>
      <c r="F4" s="182"/>
    </row>
    <row r="5" spans="1:6" ht="16.5" customHeight="1">
      <c r="A5" s="68" t="s">
        <v>542</v>
      </c>
      <c r="B5" s="182" t="s">
        <v>543</v>
      </c>
      <c r="C5" s="182"/>
      <c r="D5" s="182"/>
      <c r="E5" s="182"/>
      <c r="F5" s="182"/>
    </row>
    <row r="6" spans="1:6" ht="15" customHeight="1">
      <c r="A6" s="68" t="s">
        <v>544</v>
      </c>
      <c r="B6" s="182" t="s">
        <v>545</v>
      </c>
      <c r="C6" s="182"/>
      <c r="D6" s="182"/>
      <c r="E6" s="182"/>
      <c r="F6" s="182"/>
    </row>
    <row r="7" spans="1:6" ht="17.25" customHeight="1">
      <c r="A7" s="182" t="s">
        <v>541</v>
      </c>
      <c r="B7" s="182"/>
      <c r="C7" s="113" t="s">
        <v>538</v>
      </c>
      <c r="D7" s="113" t="s">
        <v>539</v>
      </c>
      <c r="E7" s="113" t="s">
        <v>540</v>
      </c>
      <c r="F7" s="113" t="s">
        <v>537</v>
      </c>
    </row>
    <row r="8" spans="1:6" ht="16.5" customHeight="1">
      <c r="A8" s="224" t="s">
        <v>645</v>
      </c>
      <c r="B8" s="224"/>
      <c r="C8" s="222">
        <v>1</v>
      </c>
      <c r="D8" s="222" t="s">
        <v>548</v>
      </c>
      <c r="E8" s="83" t="s">
        <v>646</v>
      </c>
      <c r="F8" s="229">
        <v>470000</v>
      </c>
    </row>
    <row r="9" spans="1:6" ht="110.25" customHeight="1">
      <c r="A9" s="224"/>
      <c r="B9" s="224"/>
      <c r="C9" s="222"/>
      <c r="D9" s="222"/>
      <c r="E9" s="83" t="s">
        <v>439</v>
      </c>
      <c r="F9" s="229"/>
    </row>
    <row r="10" spans="1:6" ht="19.5" customHeight="1">
      <c r="A10" s="224" t="s">
        <v>647</v>
      </c>
      <c r="B10" s="224"/>
      <c r="C10" s="222">
        <v>1</v>
      </c>
      <c r="D10" s="222" t="s">
        <v>549</v>
      </c>
      <c r="E10" s="83" t="s">
        <v>648</v>
      </c>
      <c r="F10" s="229">
        <v>10000</v>
      </c>
    </row>
    <row r="11" spans="1:6" ht="18.75" customHeight="1">
      <c r="A11" s="224"/>
      <c r="B11" s="224"/>
      <c r="C11" s="222"/>
      <c r="D11" s="222"/>
      <c r="E11" s="120" t="s">
        <v>649</v>
      </c>
      <c r="F11" s="229"/>
    </row>
    <row r="12" spans="1:6" ht="19.5" customHeight="1">
      <c r="A12" s="224" t="s">
        <v>650</v>
      </c>
      <c r="B12" s="224"/>
      <c r="C12" s="222">
        <v>15</v>
      </c>
      <c r="D12" s="222" t="s">
        <v>549</v>
      </c>
      <c r="E12" s="83" t="s">
        <v>651</v>
      </c>
      <c r="F12" s="229">
        <v>20000</v>
      </c>
    </row>
    <row r="13" spans="1:6" ht="23.25" customHeight="1">
      <c r="A13" s="224"/>
      <c r="B13" s="224"/>
      <c r="C13" s="222"/>
      <c r="D13" s="222"/>
      <c r="E13" s="83" t="s">
        <v>244</v>
      </c>
      <c r="F13" s="229"/>
    </row>
    <row r="14" spans="1:6" ht="10.5">
      <c r="A14" s="230" t="s">
        <v>245</v>
      </c>
      <c r="B14" s="230"/>
      <c r="C14" s="230"/>
      <c r="D14" s="230"/>
      <c r="E14" s="230"/>
      <c r="F14" s="122">
        <f>SUM(F8:F13)</f>
        <v>500000</v>
      </c>
    </row>
    <row r="15" spans="1:6" ht="10.5">
      <c r="A15" s="230" t="s">
        <v>246</v>
      </c>
      <c r="B15" s="230"/>
      <c r="C15" s="230"/>
      <c r="D15" s="230"/>
      <c r="E15" s="230"/>
      <c r="F15" s="122">
        <f>F14</f>
        <v>500000</v>
      </c>
    </row>
    <row r="16" spans="1:6" ht="10.5">
      <c r="A16" s="123"/>
      <c r="B16" s="123"/>
      <c r="C16" s="123"/>
      <c r="D16" s="123"/>
      <c r="E16" s="123"/>
      <c r="F16" s="123"/>
    </row>
    <row r="17" spans="1:6" ht="10.5">
      <c r="A17" s="68" t="s">
        <v>13</v>
      </c>
      <c r="B17" s="182" t="s">
        <v>247</v>
      </c>
      <c r="C17" s="182"/>
      <c r="D17" s="182"/>
      <c r="E17" s="182"/>
      <c r="F17" s="182"/>
    </row>
    <row r="18" spans="1:6" ht="10.5">
      <c r="A18" s="68" t="s">
        <v>14</v>
      </c>
      <c r="B18" s="182" t="s">
        <v>248</v>
      </c>
      <c r="C18" s="182"/>
      <c r="D18" s="182"/>
      <c r="E18" s="182"/>
      <c r="F18" s="182"/>
    </row>
    <row r="19" spans="1:6" ht="10.5">
      <c r="A19" s="68" t="s">
        <v>555</v>
      </c>
      <c r="B19" s="188" t="s">
        <v>556</v>
      </c>
      <c r="C19" s="189"/>
      <c r="D19" s="189"/>
      <c r="E19" s="189"/>
      <c r="F19" s="190"/>
    </row>
    <row r="20" spans="1:6" ht="10.5">
      <c r="A20" s="68" t="s">
        <v>544</v>
      </c>
      <c r="B20" s="188" t="s">
        <v>557</v>
      </c>
      <c r="C20" s="189"/>
      <c r="D20" s="189"/>
      <c r="E20" s="189"/>
      <c r="F20" s="190"/>
    </row>
    <row r="21" spans="1:6" ht="14.25" customHeight="1">
      <c r="A21" s="182" t="s">
        <v>541</v>
      </c>
      <c r="B21" s="182"/>
      <c r="C21" s="113" t="s">
        <v>538</v>
      </c>
      <c r="D21" s="113" t="s">
        <v>539</v>
      </c>
      <c r="E21" s="113" t="s">
        <v>540</v>
      </c>
      <c r="F21" s="113" t="s">
        <v>537</v>
      </c>
    </row>
    <row r="22" spans="1:6" ht="14.25" customHeight="1">
      <c r="A22" s="224" t="s">
        <v>249</v>
      </c>
      <c r="B22" s="224"/>
      <c r="C22" s="222" t="s">
        <v>548</v>
      </c>
      <c r="D22" s="222">
        <v>1</v>
      </c>
      <c r="E22" s="83" t="s">
        <v>250</v>
      </c>
      <c r="F22" s="229">
        <v>300000</v>
      </c>
    </row>
    <row r="23" spans="1:6" ht="39.75" customHeight="1">
      <c r="A23" s="224"/>
      <c r="B23" s="224"/>
      <c r="C23" s="222"/>
      <c r="D23" s="222"/>
      <c r="E23" s="83" t="s">
        <v>251</v>
      </c>
      <c r="F23" s="229"/>
    </row>
    <row r="24" spans="1:6" ht="10.5">
      <c r="A24" s="230" t="s">
        <v>245</v>
      </c>
      <c r="B24" s="230"/>
      <c r="C24" s="230"/>
      <c r="D24" s="230"/>
      <c r="E24" s="230"/>
      <c r="F24" s="122">
        <f>SUM(F22:F23)</f>
        <v>300000</v>
      </c>
    </row>
    <row r="25" spans="1:6" ht="10.5">
      <c r="A25" s="230" t="s">
        <v>258</v>
      </c>
      <c r="B25" s="230"/>
      <c r="C25" s="230"/>
      <c r="D25" s="230"/>
      <c r="E25" s="230"/>
      <c r="F25" s="122">
        <f>F24</f>
        <v>300000</v>
      </c>
    </row>
    <row r="26" spans="1:6" ht="10.5">
      <c r="A26" s="123"/>
      <c r="B26" s="123"/>
      <c r="C26" s="123"/>
      <c r="D26" s="123"/>
      <c r="E26" s="123"/>
      <c r="F26" s="123"/>
    </row>
    <row r="27" spans="1:6" ht="16.5" customHeight="1">
      <c r="A27" s="68" t="s">
        <v>15</v>
      </c>
      <c r="B27" s="182" t="s">
        <v>419</v>
      </c>
      <c r="C27" s="182"/>
      <c r="D27" s="182"/>
      <c r="E27" s="182"/>
      <c r="F27" s="182"/>
    </row>
    <row r="28" spans="1:6" ht="10.5">
      <c r="A28" s="68" t="s">
        <v>16</v>
      </c>
      <c r="B28" s="182" t="s">
        <v>112</v>
      </c>
      <c r="C28" s="182"/>
      <c r="D28" s="182"/>
      <c r="E28" s="182"/>
      <c r="F28" s="182"/>
    </row>
    <row r="29" spans="1:6" ht="10.5">
      <c r="A29" s="68" t="s">
        <v>555</v>
      </c>
      <c r="B29" s="188" t="s">
        <v>558</v>
      </c>
      <c r="C29" s="189"/>
      <c r="D29" s="189"/>
      <c r="E29" s="189"/>
      <c r="F29" s="190"/>
    </row>
    <row r="30" spans="1:6" ht="10.5">
      <c r="A30" s="68" t="s">
        <v>544</v>
      </c>
      <c r="B30" s="188" t="s">
        <v>559</v>
      </c>
      <c r="C30" s="189"/>
      <c r="D30" s="189"/>
      <c r="E30" s="189"/>
      <c r="F30" s="190"/>
    </row>
    <row r="31" spans="1:6" ht="15.75" customHeight="1">
      <c r="A31" s="182" t="s">
        <v>541</v>
      </c>
      <c r="B31" s="182"/>
      <c r="C31" s="113" t="s">
        <v>538</v>
      </c>
      <c r="D31" s="113" t="s">
        <v>539</v>
      </c>
      <c r="E31" s="113" t="s">
        <v>540</v>
      </c>
      <c r="F31" s="113" t="s">
        <v>537</v>
      </c>
    </row>
    <row r="32" spans="1:6" ht="18.75" customHeight="1">
      <c r="A32" s="224" t="s">
        <v>440</v>
      </c>
      <c r="B32" s="224"/>
      <c r="C32" s="222">
        <v>1</v>
      </c>
      <c r="D32" s="222" t="s">
        <v>548</v>
      </c>
      <c r="E32" s="83" t="s">
        <v>113</v>
      </c>
      <c r="F32" s="237">
        <v>150000</v>
      </c>
    </row>
    <row r="33" spans="1:6" ht="24.75" customHeight="1">
      <c r="A33" s="224"/>
      <c r="B33" s="224"/>
      <c r="C33" s="222"/>
      <c r="D33" s="222"/>
      <c r="E33" s="83" t="s">
        <v>296</v>
      </c>
      <c r="F33" s="237"/>
    </row>
    <row r="34" spans="1:6" ht="10.5">
      <c r="A34" s="182" t="s">
        <v>245</v>
      </c>
      <c r="B34" s="182"/>
      <c r="C34" s="182"/>
      <c r="D34" s="182"/>
      <c r="E34" s="182"/>
      <c r="F34" s="124">
        <f>SUM(F32:F33)</f>
        <v>150000</v>
      </c>
    </row>
    <row r="35" spans="1:6" ht="10.5">
      <c r="A35" s="230" t="s">
        <v>258</v>
      </c>
      <c r="B35" s="230"/>
      <c r="C35" s="230"/>
      <c r="D35" s="230"/>
      <c r="E35" s="230"/>
      <c r="F35" s="125">
        <f>F34</f>
        <v>150000</v>
      </c>
    </row>
    <row r="36" spans="1:6" ht="10.5">
      <c r="A36" s="123"/>
      <c r="B36" s="123"/>
      <c r="C36" s="123"/>
      <c r="D36" s="123"/>
      <c r="E36" s="123"/>
      <c r="F36" s="123"/>
    </row>
    <row r="37" spans="1:6" ht="16.5" customHeight="1">
      <c r="A37" s="68" t="s">
        <v>18</v>
      </c>
      <c r="B37" s="182" t="s">
        <v>304</v>
      </c>
      <c r="C37" s="182"/>
      <c r="D37" s="182"/>
      <c r="E37" s="182"/>
      <c r="F37" s="182"/>
    </row>
    <row r="38" spans="1:6" ht="10.5">
      <c r="A38" s="68" t="s">
        <v>19</v>
      </c>
      <c r="B38" s="182" t="s">
        <v>114</v>
      </c>
      <c r="C38" s="182"/>
      <c r="D38" s="182"/>
      <c r="E38" s="182"/>
      <c r="F38" s="182"/>
    </row>
    <row r="39" spans="1:6" ht="10.5">
      <c r="A39" s="68" t="s">
        <v>560</v>
      </c>
      <c r="B39" s="188" t="s">
        <v>561</v>
      </c>
      <c r="C39" s="189"/>
      <c r="D39" s="189"/>
      <c r="E39" s="189"/>
      <c r="F39" s="190"/>
    </row>
    <row r="40" spans="1:6" ht="10.5">
      <c r="A40" s="68" t="s">
        <v>544</v>
      </c>
      <c r="B40" s="188" t="s">
        <v>562</v>
      </c>
      <c r="C40" s="189"/>
      <c r="D40" s="189"/>
      <c r="E40" s="189"/>
      <c r="F40" s="190"/>
    </row>
    <row r="41" spans="1:6" ht="13.5" customHeight="1">
      <c r="A41" s="182" t="s">
        <v>541</v>
      </c>
      <c r="B41" s="182"/>
      <c r="C41" s="113" t="s">
        <v>538</v>
      </c>
      <c r="D41" s="113" t="s">
        <v>539</v>
      </c>
      <c r="E41" s="113" t="s">
        <v>540</v>
      </c>
      <c r="F41" s="113" t="s">
        <v>537</v>
      </c>
    </row>
    <row r="42" spans="1:6" ht="12.75" customHeight="1">
      <c r="A42" s="224" t="s">
        <v>441</v>
      </c>
      <c r="B42" s="224"/>
      <c r="C42" s="222">
        <v>1</v>
      </c>
      <c r="D42" s="222" t="s">
        <v>548</v>
      </c>
      <c r="E42" s="83" t="s">
        <v>115</v>
      </c>
      <c r="F42" s="229">
        <v>250000</v>
      </c>
    </row>
    <row r="43" spans="1:6" ht="41.25" customHeight="1">
      <c r="A43" s="224"/>
      <c r="B43" s="224"/>
      <c r="C43" s="222"/>
      <c r="D43" s="222"/>
      <c r="E43" s="83" t="s">
        <v>731</v>
      </c>
      <c r="F43" s="229"/>
    </row>
    <row r="44" spans="1:6" ht="10.5">
      <c r="A44" s="230" t="s">
        <v>245</v>
      </c>
      <c r="B44" s="230"/>
      <c r="C44" s="230"/>
      <c r="D44" s="230"/>
      <c r="E44" s="230"/>
      <c r="F44" s="122">
        <f>SUM(F42:F43)</f>
        <v>250000</v>
      </c>
    </row>
    <row r="45" spans="1:6" ht="10.5">
      <c r="A45" s="230" t="s">
        <v>629</v>
      </c>
      <c r="B45" s="230"/>
      <c r="C45" s="230"/>
      <c r="D45" s="230"/>
      <c r="E45" s="230"/>
      <c r="F45" s="122">
        <f>F44</f>
        <v>250000</v>
      </c>
    </row>
    <row r="46" spans="1:6" ht="10.5">
      <c r="A46" s="123"/>
      <c r="B46" s="123"/>
      <c r="C46" s="123"/>
      <c r="D46" s="123"/>
      <c r="E46" s="123"/>
      <c r="F46" s="123"/>
    </row>
    <row r="47" spans="1:6" ht="10.5">
      <c r="A47" s="68" t="s">
        <v>21</v>
      </c>
      <c r="B47" s="182" t="s">
        <v>50</v>
      </c>
      <c r="C47" s="182"/>
      <c r="D47" s="182"/>
      <c r="E47" s="182"/>
      <c r="F47" s="182"/>
    </row>
    <row r="48" spans="1:6" ht="12.75" customHeight="1">
      <c r="A48" s="68" t="s">
        <v>22</v>
      </c>
      <c r="B48" s="182" t="s">
        <v>116</v>
      </c>
      <c r="C48" s="182"/>
      <c r="D48" s="182"/>
      <c r="E48" s="182"/>
      <c r="F48" s="182"/>
    </row>
    <row r="49" spans="1:6" ht="13.5" customHeight="1">
      <c r="A49" s="68" t="s">
        <v>563</v>
      </c>
      <c r="B49" s="188" t="s">
        <v>564</v>
      </c>
      <c r="C49" s="189"/>
      <c r="D49" s="189"/>
      <c r="E49" s="189"/>
      <c r="F49" s="190"/>
    </row>
    <row r="50" spans="1:6" ht="14.25" customHeight="1">
      <c r="A50" s="68" t="s">
        <v>544</v>
      </c>
      <c r="B50" s="188" t="s">
        <v>557</v>
      </c>
      <c r="C50" s="189"/>
      <c r="D50" s="189"/>
      <c r="E50" s="189"/>
      <c r="F50" s="190"/>
    </row>
    <row r="51" spans="1:6" ht="15.75" customHeight="1">
      <c r="A51" s="182" t="s">
        <v>541</v>
      </c>
      <c r="B51" s="182"/>
      <c r="C51" s="113" t="s">
        <v>538</v>
      </c>
      <c r="D51" s="113" t="s">
        <v>539</v>
      </c>
      <c r="E51" s="113" t="s">
        <v>540</v>
      </c>
      <c r="F51" s="113" t="s">
        <v>537</v>
      </c>
    </row>
    <row r="52" spans="1:6" ht="14.25" customHeight="1">
      <c r="A52" s="224" t="s">
        <v>442</v>
      </c>
      <c r="B52" s="224"/>
      <c r="C52" s="222">
        <v>1</v>
      </c>
      <c r="D52" s="222" t="s">
        <v>548</v>
      </c>
      <c r="E52" s="83" t="s">
        <v>438</v>
      </c>
      <c r="F52" s="229">
        <v>200000</v>
      </c>
    </row>
    <row r="53" spans="1:6" ht="35.25" customHeight="1">
      <c r="A53" s="224"/>
      <c r="B53" s="224"/>
      <c r="C53" s="222"/>
      <c r="D53" s="222"/>
      <c r="E53" s="83" t="s">
        <v>54</v>
      </c>
      <c r="F53" s="229"/>
    </row>
    <row r="54" spans="1:6" ht="10.5">
      <c r="A54" s="230" t="s">
        <v>245</v>
      </c>
      <c r="B54" s="230"/>
      <c r="C54" s="230"/>
      <c r="D54" s="230"/>
      <c r="E54" s="230"/>
      <c r="F54" s="122">
        <f>SUM(F52)</f>
        <v>200000</v>
      </c>
    </row>
    <row r="55" spans="1:6" ht="10.5">
      <c r="A55" s="230" t="s">
        <v>629</v>
      </c>
      <c r="B55" s="230"/>
      <c r="C55" s="230"/>
      <c r="D55" s="230"/>
      <c r="E55" s="230"/>
      <c r="F55" s="122">
        <f>F54</f>
        <v>200000</v>
      </c>
    </row>
    <row r="56" spans="1:6" ht="10.5">
      <c r="A56" s="123"/>
      <c r="B56" s="123"/>
      <c r="C56" s="123"/>
      <c r="D56" s="123"/>
      <c r="E56" s="123"/>
      <c r="F56" s="123"/>
    </row>
    <row r="57" spans="1:6" ht="12.75" customHeight="1">
      <c r="A57" s="68" t="s">
        <v>23</v>
      </c>
      <c r="B57" s="182" t="s">
        <v>55</v>
      </c>
      <c r="C57" s="182"/>
      <c r="D57" s="182"/>
      <c r="E57" s="182"/>
      <c r="F57" s="182"/>
    </row>
    <row r="58" spans="1:6" ht="10.5">
      <c r="A58" s="68" t="s">
        <v>24</v>
      </c>
      <c r="B58" s="182" t="s">
        <v>117</v>
      </c>
      <c r="C58" s="182"/>
      <c r="D58" s="182"/>
      <c r="E58" s="182"/>
      <c r="F58" s="182"/>
    </row>
    <row r="59" spans="1:6" ht="10.5">
      <c r="A59" s="68" t="s">
        <v>563</v>
      </c>
      <c r="B59" s="188" t="s">
        <v>564</v>
      </c>
      <c r="C59" s="189"/>
      <c r="D59" s="189"/>
      <c r="E59" s="189"/>
      <c r="F59" s="190"/>
    </row>
    <row r="60" spans="1:6" ht="10.5">
      <c r="A60" s="68" t="s">
        <v>544</v>
      </c>
      <c r="B60" s="188" t="s">
        <v>557</v>
      </c>
      <c r="C60" s="189"/>
      <c r="D60" s="189"/>
      <c r="E60" s="189"/>
      <c r="F60" s="190"/>
    </row>
    <row r="61" spans="1:6" ht="17.25" customHeight="1">
      <c r="A61" s="182" t="s">
        <v>541</v>
      </c>
      <c r="B61" s="182"/>
      <c r="C61" s="113" t="s">
        <v>538</v>
      </c>
      <c r="D61" s="113" t="s">
        <v>539</v>
      </c>
      <c r="E61" s="113" t="s">
        <v>540</v>
      </c>
      <c r="F61" s="113" t="s">
        <v>537</v>
      </c>
    </row>
    <row r="62" spans="1:6" ht="17.25" customHeight="1">
      <c r="A62" s="224" t="s">
        <v>652</v>
      </c>
      <c r="B62" s="224"/>
      <c r="C62" s="222">
        <v>1</v>
      </c>
      <c r="D62" s="222" t="s">
        <v>548</v>
      </c>
      <c r="E62" s="83" t="s">
        <v>118</v>
      </c>
      <c r="F62" s="229">
        <v>790000</v>
      </c>
    </row>
    <row r="63" spans="1:6" ht="46.5" customHeight="1">
      <c r="A63" s="224"/>
      <c r="B63" s="224"/>
      <c r="C63" s="222"/>
      <c r="D63" s="222"/>
      <c r="E63" s="83" t="s">
        <v>313</v>
      </c>
      <c r="F63" s="229"/>
    </row>
    <row r="64" spans="1:6" ht="43.5" customHeight="1">
      <c r="A64" s="222"/>
      <c r="B64" s="222"/>
      <c r="C64" s="118"/>
      <c r="D64" s="118"/>
      <c r="E64" s="126" t="s">
        <v>600</v>
      </c>
      <c r="F64" s="119"/>
    </row>
    <row r="65" spans="1:6" ht="24.75" customHeight="1">
      <c r="A65" s="224" t="s">
        <v>321</v>
      </c>
      <c r="B65" s="224"/>
      <c r="C65" s="222">
        <v>3</v>
      </c>
      <c r="D65" s="222" t="s">
        <v>549</v>
      </c>
      <c r="E65" s="83" t="s">
        <v>333</v>
      </c>
      <c r="F65" s="229">
        <v>80000</v>
      </c>
    </row>
    <row r="66" spans="1:6" ht="27.75" customHeight="1">
      <c r="A66" s="224"/>
      <c r="B66" s="224"/>
      <c r="C66" s="222"/>
      <c r="D66" s="222"/>
      <c r="E66" s="83" t="s">
        <v>62</v>
      </c>
      <c r="F66" s="229"/>
    </row>
    <row r="67" spans="1:6" ht="20.25" customHeight="1">
      <c r="A67" s="224" t="s">
        <v>654</v>
      </c>
      <c r="B67" s="224"/>
      <c r="C67" s="222">
        <v>3</v>
      </c>
      <c r="D67" s="222" t="s">
        <v>549</v>
      </c>
      <c r="E67" s="83" t="s">
        <v>64</v>
      </c>
      <c r="F67" s="229">
        <v>30000</v>
      </c>
    </row>
    <row r="68" spans="1:6" ht="17.25" customHeight="1">
      <c r="A68" s="224"/>
      <c r="B68" s="224"/>
      <c r="C68" s="222"/>
      <c r="D68" s="222"/>
      <c r="E68" s="83" t="s">
        <v>65</v>
      </c>
      <c r="F68" s="229"/>
    </row>
    <row r="69" spans="1:6" ht="13.5" customHeight="1">
      <c r="A69" s="224" t="s">
        <v>655</v>
      </c>
      <c r="B69" s="224"/>
      <c r="C69" s="222">
        <v>1</v>
      </c>
      <c r="D69" s="222" t="s">
        <v>548</v>
      </c>
      <c r="E69" s="83" t="s">
        <v>70</v>
      </c>
      <c r="F69" s="229">
        <v>150000</v>
      </c>
    </row>
    <row r="70" spans="1:6" ht="18.75" customHeight="1">
      <c r="A70" s="224"/>
      <c r="B70" s="224"/>
      <c r="C70" s="222"/>
      <c r="D70" s="222"/>
      <c r="E70" s="83" t="s">
        <v>71</v>
      </c>
      <c r="F70" s="229"/>
    </row>
    <row r="71" spans="1:6" ht="12" customHeight="1">
      <c r="A71" s="224" t="s">
        <v>760</v>
      </c>
      <c r="B71" s="224"/>
      <c r="C71" s="227">
        <v>1</v>
      </c>
      <c r="D71" s="235" t="s">
        <v>548</v>
      </c>
      <c r="E71" s="114" t="s">
        <v>757</v>
      </c>
      <c r="F71" s="119">
        <v>30000</v>
      </c>
    </row>
    <row r="72" spans="1:6" ht="24.75" customHeight="1">
      <c r="A72" s="224"/>
      <c r="B72" s="224"/>
      <c r="C72" s="227"/>
      <c r="D72" s="236"/>
      <c r="E72" s="83" t="s">
        <v>758</v>
      </c>
      <c r="F72" s="119"/>
    </row>
    <row r="73" spans="1:6" ht="19.5" customHeight="1">
      <c r="A73" s="224" t="s">
        <v>599</v>
      </c>
      <c r="B73" s="224"/>
      <c r="C73" s="222">
        <v>1</v>
      </c>
      <c r="D73" s="222" t="s">
        <v>548</v>
      </c>
      <c r="E73" s="83" t="s">
        <v>81</v>
      </c>
      <c r="F73" s="229">
        <v>20000</v>
      </c>
    </row>
    <row r="74" spans="1:6" ht="27.75" customHeight="1">
      <c r="A74" s="224"/>
      <c r="B74" s="224"/>
      <c r="C74" s="222"/>
      <c r="D74" s="222"/>
      <c r="E74" s="83" t="s">
        <v>82</v>
      </c>
      <c r="F74" s="229"/>
    </row>
    <row r="75" spans="1:6" ht="10.5">
      <c r="A75" s="230" t="s">
        <v>245</v>
      </c>
      <c r="B75" s="230"/>
      <c r="C75" s="230"/>
      <c r="D75" s="230"/>
      <c r="E75" s="230"/>
      <c r="F75" s="122">
        <f>SUM(F62:F74)</f>
        <v>1100000</v>
      </c>
    </row>
    <row r="76" spans="1:6" ht="10.5">
      <c r="A76" s="230" t="s">
        <v>246</v>
      </c>
      <c r="B76" s="230"/>
      <c r="C76" s="230"/>
      <c r="D76" s="230"/>
      <c r="E76" s="230"/>
      <c r="F76" s="122">
        <f>F75</f>
        <v>1100000</v>
      </c>
    </row>
    <row r="77" spans="1:6" ht="10.5">
      <c r="A77" s="123"/>
      <c r="B77" s="123"/>
      <c r="C77" s="123"/>
      <c r="D77" s="123"/>
      <c r="E77" s="123"/>
      <c r="F77" s="123"/>
    </row>
    <row r="78" spans="1:6" ht="17.25" customHeight="1">
      <c r="A78" s="68" t="s">
        <v>28</v>
      </c>
      <c r="B78" s="182" t="s">
        <v>83</v>
      </c>
      <c r="C78" s="182"/>
      <c r="D78" s="182"/>
      <c r="E78" s="182"/>
      <c r="F78" s="182"/>
    </row>
    <row r="79" spans="1:6" ht="10.5">
      <c r="A79" s="68" t="s">
        <v>29</v>
      </c>
      <c r="B79" s="182" t="s">
        <v>119</v>
      </c>
      <c r="C79" s="182"/>
      <c r="D79" s="182"/>
      <c r="E79" s="182"/>
      <c r="F79" s="182"/>
    </row>
    <row r="80" spans="1:6" ht="10.5">
      <c r="A80" s="68" t="s">
        <v>563</v>
      </c>
      <c r="B80" s="188" t="s">
        <v>564</v>
      </c>
      <c r="C80" s="189"/>
      <c r="D80" s="189"/>
      <c r="E80" s="189"/>
      <c r="F80" s="190"/>
    </row>
    <row r="81" spans="1:6" ht="10.5">
      <c r="A81" s="68" t="s">
        <v>544</v>
      </c>
      <c r="B81" s="188" t="s">
        <v>557</v>
      </c>
      <c r="C81" s="189"/>
      <c r="D81" s="189"/>
      <c r="E81" s="189"/>
      <c r="F81" s="190"/>
    </row>
    <row r="82" spans="1:6" ht="15.75" customHeight="1">
      <c r="A82" s="182" t="s">
        <v>541</v>
      </c>
      <c r="B82" s="182"/>
      <c r="C82" s="113" t="s">
        <v>538</v>
      </c>
      <c r="D82" s="113" t="s">
        <v>539</v>
      </c>
      <c r="E82" s="113" t="s">
        <v>540</v>
      </c>
      <c r="F82" s="113" t="s">
        <v>537</v>
      </c>
    </row>
    <row r="83" spans="1:6" ht="14.25" customHeight="1">
      <c r="A83" s="224" t="s">
        <v>657</v>
      </c>
      <c r="B83" s="224"/>
      <c r="C83" s="222">
        <v>1</v>
      </c>
      <c r="D83" s="222" t="s">
        <v>548</v>
      </c>
      <c r="E83" s="127" t="s">
        <v>744</v>
      </c>
      <c r="F83" s="229">
        <v>670000</v>
      </c>
    </row>
    <row r="84" spans="1:6" ht="30.75" customHeight="1">
      <c r="A84" s="224"/>
      <c r="B84" s="224"/>
      <c r="C84" s="222"/>
      <c r="D84" s="222"/>
      <c r="E84" s="127" t="s">
        <v>315</v>
      </c>
      <c r="F84" s="229"/>
    </row>
    <row r="85" spans="1:6" ht="33" customHeight="1">
      <c r="A85" s="222"/>
      <c r="B85" s="222"/>
      <c r="C85" s="118"/>
      <c r="D85" s="118"/>
      <c r="E85" s="127" t="s">
        <v>316</v>
      </c>
      <c r="F85" s="119"/>
    </row>
    <row r="86" spans="1:6" ht="13.5" customHeight="1">
      <c r="A86" s="224" t="s">
        <v>658</v>
      </c>
      <c r="B86" s="224"/>
      <c r="C86" s="222">
        <v>1</v>
      </c>
      <c r="D86" s="222" t="s">
        <v>548</v>
      </c>
      <c r="E86" s="83" t="s">
        <v>97</v>
      </c>
      <c r="F86" s="229">
        <v>80000</v>
      </c>
    </row>
    <row r="87" spans="1:6" ht="21.75" customHeight="1">
      <c r="A87" s="224"/>
      <c r="B87" s="224"/>
      <c r="C87" s="222"/>
      <c r="D87" s="222"/>
      <c r="E87" s="83" t="s">
        <v>274</v>
      </c>
      <c r="F87" s="229"/>
    </row>
    <row r="88" spans="1:6" ht="18" customHeight="1">
      <c r="A88" s="224" t="s">
        <v>659</v>
      </c>
      <c r="B88" s="224"/>
      <c r="C88" s="222">
        <v>1</v>
      </c>
      <c r="D88" s="222" t="s">
        <v>549</v>
      </c>
      <c r="E88" s="83" t="s">
        <v>100</v>
      </c>
      <c r="F88" s="229">
        <v>20000</v>
      </c>
    </row>
    <row r="89" spans="1:6" ht="33.75" customHeight="1">
      <c r="A89" s="224"/>
      <c r="B89" s="224"/>
      <c r="C89" s="222"/>
      <c r="D89" s="222"/>
      <c r="E89" s="83" t="s">
        <v>464</v>
      </c>
      <c r="F89" s="229"/>
    </row>
    <row r="90" spans="1:6" ht="15" customHeight="1">
      <c r="A90" s="224" t="s">
        <v>660</v>
      </c>
      <c r="B90" s="224"/>
      <c r="C90" s="222">
        <v>1</v>
      </c>
      <c r="D90" s="222" t="s">
        <v>548</v>
      </c>
      <c r="E90" s="83" t="s">
        <v>466</v>
      </c>
      <c r="F90" s="229">
        <v>160000</v>
      </c>
    </row>
    <row r="91" spans="1:6" ht="31.5" customHeight="1">
      <c r="A91" s="224"/>
      <c r="B91" s="224"/>
      <c r="C91" s="222"/>
      <c r="D91" s="222"/>
      <c r="E91" s="83" t="s">
        <v>444</v>
      </c>
      <c r="F91" s="229"/>
    </row>
    <row r="92" spans="1:6" ht="19.5" customHeight="1">
      <c r="A92" s="224" t="s">
        <v>661</v>
      </c>
      <c r="B92" s="224"/>
      <c r="C92" s="222">
        <v>1</v>
      </c>
      <c r="D92" s="222" t="s">
        <v>548</v>
      </c>
      <c r="E92" s="83" t="s">
        <v>446</v>
      </c>
      <c r="F92" s="229">
        <v>70000</v>
      </c>
    </row>
    <row r="93" spans="1:6" ht="27.75" customHeight="1">
      <c r="A93" s="224"/>
      <c r="B93" s="224"/>
      <c r="C93" s="222"/>
      <c r="D93" s="222"/>
      <c r="E93" s="83" t="s">
        <v>447</v>
      </c>
      <c r="F93" s="229"/>
    </row>
    <row r="94" spans="1:6" ht="15" customHeight="1">
      <c r="A94" s="224" t="s">
        <v>262</v>
      </c>
      <c r="B94" s="224"/>
      <c r="C94" s="222"/>
      <c r="D94" s="222"/>
      <c r="E94" s="83" t="s">
        <v>449</v>
      </c>
      <c r="F94" s="229">
        <v>200000</v>
      </c>
    </row>
    <row r="95" spans="1:6" ht="15" customHeight="1">
      <c r="A95" s="224"/>
      <c r="B95" s="224"/>
      <c r="C95" s="222"/>
      <c r="D95" s="222"/>
      <c r="E95" s="120" t="s">
        <v>275</v>
      </c>
      <c r="F95" s="229"/>
    </row>
    <row r="96" spans="1:6" ht="10.5">
      <c r="A96" s="230" t="s">
        <v>245</v>
      </c>
      <c r="B96" s="230"/>
      <c r="C96" s="230"/>
      <c r="D96" s="230"/>
      <c r="E96" s="230"/>
      <c r="F96" s="122">
        <f>SUM(F83:F95)</f>
        <v>1200000</v>
      </c>
    </row>
    <row r="97" spans="1:6" ht="10.5">
      <c r="A97" s="230" t="s">
        <v>246</v>
      </c>
      <c r="B97" s="230"/>
      <c r="C97" s="230"/>
      <c r="D97" s="230"/>
      <c r="E97" s="230"/>
      <c r="F97" s="122">
        <f>F96</f>
        <v>1200000</v>
      </c>
    </row>
    <row r="98" spans="1:6" ht="10.5">
      <c r="A98" s="123"/>
      <c r="B98" s="123"/>
      <c r="C98" s="123"/>
      <c r="D98" s="123"/>
      <c r="E98" s="123"/>
      <c r="F98" s="123"/>
    </row>
    <row r="99" spans="1:6" ht="14.25" customHeight="1">
      <c r="A99" s="68" t="s">
        <v>33</v>
      </c>
      <c r="B99" s="182" t="s">
        <v>454</v>
      </c>
      <c r="C99" s="182"/>
      <c r="D99" s="182"/>
      <c r="E99" s="182"/>
      <c r="F99" s="182"/>
    </row>
    <row r="100" spans="1:6" ht="10.5">
      <c r="A100" s="68" t="s">
        <v>34</v>
      </c>
      <c r="B100" s="182" t="s">
        <v>263</v>
      </c>
      <c r="C100" s="182"/>
      <c r="D100" s="182"/>
      <c r="E100" s="182"/>
      <c r="F100" s="182"/>
    </row>
    <row r="101" spans="1:6" ht="10.5">
      <c r="A101" s="68" t="s">
        <v>565</v>
      </c>
      <c r="B101" s="219" t="s">
        <v>566</v>
      </c>
      <c r="C101" s="220"/>
      <c r="D101" s="220"/>
      <c r="E101" s="220"/>
      <c r="F101" s="221"/>
    </row>
    <row r="102" spans="1:6" ht="10.5">
      <c r="A102" s="68" t="s">
        <v>544</v>
      </c>
      <c r="B102" s="188" t="s">
        <v>567</v>
      </c>
      <c r="C102" s="189"/>
      <c r="D102" s="189"/>
      <c r="E102" s="189"/>
      <c r="F102" s="190"/>
    </row>
    <row r="103" spans="1:6" ht="15.75" customHeight="1">
      <c r="A103" s="182" t="s">
        <v>642</v>
      </c>
      <c r="B103" s="182"/>
      <c r="C103" s="57"/>
      <c r="D103" s="57"/>
      <c r="E103" s="113" t="s">
        <v>643</v>
      </c>
      <c r="F103" s="113" t="s">
        <v>644</v>
      </c>
    </row>
    <row r="104" spans="1:6" ht="13.5" customHeight="1">
      <c r="A104" s="224" t="s">
        <v>662</v>
      </c>
      <c r="B104" s="224"/>
      <c r="C104" s="222">
        <v>1</v>
      </c>
      <c r="D104" s="222" t="s">
        <v>548</v>
      </c>
      <c r="E104" s="83" t="s">
        <v>264</v>
      </c>
      <c r="F104" s="229">
        <v>1130000</v>
      </c>
    </row>
    <row r="105" spans="1:6" ht="63.75" customHeight="1">
      <c r="A105" s="224"/>
      <c r="B105" s="224"/>
      <c r="C105" s="222"/>
      <c r="D105" s="222"/>
      <c r="E105" s="83" t="s">
        <v>601</v>
      </c>
      <c r="F105" s="229"/>
    </row>
    <row r="106" spans="1:6" ht="51.75" customHeight="1">
      <c r="A106" s="222"/>
      <c r="B106" s="222"/>
      <c r="C106" s="118"/>
      <c r="D106" s="118"/>
      <c r="E106" s="83" t="s">
        <v>110</v>
      </c>
      <c r="F106" s="119"/>
    </row>
    <row r="107" spans="1:6" ht="13.5" customHeight="1">
      <c r="A107" s="224" t="s">
        <v>663</v>
      </c>
      <c r="B107" s="224"/>
      <c r="C107" s="222">
        <v>20</v>
      </c>
      <c r="D107" s="222" t="s">
        <v>549</v>
      </c>
      <c r="E107" s="83" t="s">
        <v>459</v>
      </c>
      <c r="F107" s="229">
        <v>100000</v>
      </c>
    </row>
    <row r="108" spans="1:6" ht="29.25" customHeight="1">
      <c r="A108" s="224"/>
      <c r="B108" s="224"/>
      <c r="C108" s="222"/>
      <c r="D108" s="222"/>
      <c r="E108" s="83" t="s">
        <v>460</v>
      </c>
      <c r="F108" s="229"/>
    </row>
    <row r="109" spans="1:6" ht="15.75" customHeight="1">
      <c r="A109" s="224" t="s">
        <v>664</v>
      </c>
      <c r="B109" s="224"/>
      <c r="C109" s="222">
        <v>3</v>
      </c>
      <c r="D109" s="222" t="s">
        <v>549</v>
      </c>
      <c r="E109" s="83" t="s">
        <v>462</v>
      </c>
      <c r="F109" s="229">
        <v>100000</v>
      </c>
    </row>
    <row r="110" spans="1:6" ht="27" customHeight="1">
      <c r="A110" s="224"/>
      <c r="B110" s="224"/>
      <c r="C110" s="222"/>
      <c r="D110" s="222"/>
      <c r="E110" s="83" t="s">
        <v>733</v>
      </c>
      <c r="F110" s="229"/>
    </row>
    <row r="111" spans="1:6" ht="18" customHeight="1">
      <c r="A111" s="224" t="s">
        <v>665</v>
      </c>
      <c r="B111" s="224"/>
      <c r="C111" s="222">
        <v>1</v>
      </c>
      <c r="D111" s="222" t="s">
        <v>548</v>
      </c>
      <c r="E111" s="83" t="s">
        <v>350</v>
      </c>
      <c r="F111" s="229">
        <v>30000</v>
      </c>
    </row>
    <row r="112" spans="1:6" ht="29.25" customHeight="1">
      <c r="A112" s="224"/>
      <c r="B112" s="224"/>
      <c r="C112" s="222"/>
      <c r="D112" s="222"/>
      <c r="E112" s="120" t="s">
        <v>734</v>
      </c>
      <c r="F112" s="229"/>
    </row>
    <row r="113" spans="1:6" ht="12.75" customHeight="1">
      <c r="A113" s="224" t="s">
        <v>666</v>
      </c>
      <c r="B113" s="224"/>
      <c r="C113" s="222">
        <v>1</v>
      </c>
      <c r="D113" s="222" t="s">
        <v>548</v>
      </c>
      <c r="E113" s="120" t="s">
        <v>353</v>
      </c>
      <c r="F113" s="229">
        <v>10000</v>
      </c>
    </row>
    <row r="114" spans="1:6" ht="24.75" customHeight="1">
      <c r="A114" s="224"/>
      <c r="B114" s="224"/>
      <c r="C114" s="222"/>
      <c r="D114" s="222"/>
      <c r="E114" s="83" t="s">
        <v>354</v>
      </c>
      <c r="F114" s="229"/>
    </row>
    <row r="115" spans="1:6" ht="15" customHeight="1">
      <c r="A115" s="224" t="s">
        <v>667</v>
      </c>
      <c r="B115" s="224"/>
      <c r="C115" s="222">
        <v>1</v>
      </c>
      <c r="D115" s="222" t="s">
        <v>548</v>
      </c>
      <c r="E115" s="120" t="s">
        <v>356</v>
      </c>
      <c r="F115" s="229">
        <v>10000</v>
      </c>
    </row>
    <row r="116" spans="1:6" ht="29.25" customHeight="1">
      <c r="A116" s="224"/>
      <c r="B116" s="224"/>
      <c r="C116" s="222"/>
      <c r="D116" s="222"/>
      <c r="E116" s="83" t="s">
        <v>357</v>
      </c>
      <c r="F116" s="229"/>
    </row>
    <row r="117" spans="1:6" ht="16.5" customHeight="1">
      <c r="A117" s="224" t="s">
        <v>668</v>
      </c>
      <c r="B117" s="224"/>
      <c r="C117" s="222">
        <v>1</v>
      </c>
      <c r="D117" s="222" t="s">
        <v>548</v>
      </c>
      <c r="E117" s="120" t="s">
        <v>358</v>
      </c>
      <c r="F117" s="229">
        <v>10000</v>
      </c>
    </row>
    <row r="118" spans="1:6" ht="28.5" customHeight="1">
      <c r="A118" s="224"/>
      <c r="B118" s="224"/>
      <c r="C118" s="222"/>
      <c r="D118" s="222"/>
      <c r="E118" s="83" t="s">
        <v>359</v>
      </c>
      <c r="F118" s="229"/>
    </row>
    <row r="119" spans="1:6" ht="18.75" customHeight="1">
      <c r="A119" s="224" t="s">
        <v>669</v>
      </c>
      <c r="B119" s="224"/>
      <c r="C119" s="222">
        <v>1</v>
      </c>
      <c r="D119" s="222" t="s">
        <v>548</v>
      </c>
      <c r="E119" s="83" t="s">
        <v>534</v>
      </c>
      <c r="F119" s="119">
        <v>10000</v>
      </c>
    </row>
    <row r="120" spans="1:6" ht="38.25" customHeight="1">
      <c r="A120" s="224"/>
      <c r="B120" s="224"/>
      <c r="C120" s="222"/>
      <c r="D120" s="222"/>
      <c r="E120" s="83" t="s">
        <v>535</v>
      </c>
      <c r="F120" s="119"/>
    </row>
    <row r="121" spans="1:6" ht="10.5">
      <c r="A121" s="230" t="s">
        <v>245</v>
      </c>
      <c r="B121" s="230"/>
      <c r="C121" s="230"/>
      <c r="D121" s="230"/>
      <c r="E121" s="230"/>
      <c r="F121" s="122">
        <f>SUM(F104:F120)</f>
        <v>1400000</v>
      </c>
    </row>
    <row r="122" spans="1:6" ht="10.5">
      <c r="A122" s="83"/>
      <c r="B122" s="83"/>
      <c r="C122" s="83"/>
      <c r="D122" s="83"/>
      <c r="E122" s="83"/>
      <c r="F122" s="128"/>
    </row>
    <row r="123" spans="1:6" ht="16.5" customHeight="1">
      <c r="A123" s="68" t="s">
        <v>35</v>
      </c>
      <c r="B123" s="182" t="s">
        <v>1</v>
      </c>
      <c r="C123" s="182"/>
      <c r="D123" s="182"/>
      <c r="E123" s="182"/>
      <c r="F123" s="182"/>
    </row>
    <row r="124" spans="1:6" ht="12.75" customHeight="1">
      <c r="A124" s="68" t="s">
        <v>565</v>
      </c>
      <c r="B124" s="219" t="s">
        <v>566</v>
      </c>
      <c r="C124" s="220"/>
      <c r="D124" s="220"/>
      <c r="E124" s="220"/>
      <c r="F124" s="221"/>
    </row>
    <row r="125" spans="1:6" ht="13.5" customHeight="1">
      <c r="A125" s="68" t="s">
        <v>544</v>
      </c>
      <c r="B125" s="188" t="s">
        <v>567</v>
      </c>
      <c r="C125" s="189"/>
      <c r="D125" s="189"/>
      <c r="E125" s="189"/>
      <c r="F125" s="190"/>
    </row>
    <row r="126" spans="1:6" ht="12.75" customHeight="1">
      <c r="A126" s="182" t="s">
        <v>541</v>
      </c>
      <c r="B126" s="182"/>
      <c r="C126" s="113" t="s">
        <v>538</v>
      </c>
      <c r="D126" s="113" t="s">
        <v>539</v>
      </c>
      <c r="E126" s="113" t="s">
        <v>540</v>
      </c>
      <c r="F126" s="113" t="s">
        <v>537</v>
      </c>
    </row>
    <row r="127" spans="1:6" ht="18" customHeight="1">
      <c r="A127" s="224" t="s">
        <v>670</v>
      </c>
      <c r="B127" s="224"/>
      <c r="C127" s="222">
        <v>1</v>
      </c>
      <c r="D127" s="222" t="s">
        <v>548</v>
      </c>
      <c r="E127" s="83" t="s">
        <v>339</v>
      </c>
      <c r="F127" s="229">
        <v>80000</v>
      </c>
    </row>
    <row r="128" spans="1:6" ht="27.75" customHeight="1">
      <c r="A128" s="224"/>
      <c r="B128" s="224"/>
      <c r="C128" s="222"/>
      <c r="D128" s="222"/>
      <c r="E128" s="83" t="s">
        <v>735</v>
      </c>
      <c r="F128" s="229"/>
    </row>
    <row r="129" spans="1:6" ht="17.25" customHeight="1">
      <c r="A129" s="224" t="s">
        <v>671</v>
      </c>
      <c r="B129" s="224"/>
      <c r="C129" s="222">
        <v>1</v>
      </c>
      <c r="D129" s="222" t="s">
        <v>548</v>
      </c>
      <c r="E129" s="83" t="s">
        <v>736</v>
      </c>
      <c r="F129" s="229">
        <v>360000</v>
      </c>
    </row>
    <row r="130" spans="1:6" ht="27.75" customHeight="1">
      <c r="A130" s="224"/>
      <c r="B130" s="224"/>
      <c r="C130" s="222"/>
      <c r="D130" s="222"/>
      <c r="E130" s="83" t="s">
        <v>737</v>
      </c>
      <c r="F130" s="229"/>
    </row>
    <row r="131" spans="1:6" ht="17.25" customHeight="1">
      <c r="A131" s="224" t="s">
        <v>322</v>
      </c>
      <c r="B131" s="224"/>
      <c r="C131" s="222">
        <v>1</v>
      </c>
      <c r="D131" s="222" t="s">
        <v>548</v>
      </c>
      <c r="E131" s="83" t="s">
        <v>345</v>
      </c>
      <c r="F131" s="229">
        <v>70000</v>
      </c>
    </row>
    <row r="132" spans="1:6" ht="29.25" customHeight="1">
      <c r="A132" s="224"/>
      <c r="B132" s="224"/>
      <c r="C132" s="222"/>
      <c r="D132" s="222"/>
      <c r="E132" s="83" t="s">
        <v>346</v>
      </c>
      <c r="F132" s="229"/>
    </row>
    <row r="133" spans="1:6" ht="17.25" customHeight="1">
      <c r="A133" s="224" t="s">
        <v>672</v>
      </c>
      <c r="B133" s="224"/>
      <c r="C133" s="222">
        <v>1</v>
      </c>
      <c r="D133" s="222" t="s">
        <v>548</v>
      </c>
      <c r="E133" s="83" t="s">
        <v>337</v>
      </c>
      <c r="F133" s="229">
        <v>90000</v>
      </c>
    </row>
    <row r="134" spans="1:6" ht="40.5" customHeight="1">
      <c r="A134" s="224"/>
      <c r="B134" s="224"/>
      <c r="C134" s="222"/>
      <c r="D134" s="222"/>
      <c r="E134" s="83" t="s">
        <v>338</v>
      </c>
      <c r="F134" s="229"/>
    </row>
    <row r="135" spans="1:6" ht="10.5">
      <c r="A135" s="230" t="s">
        <v>245</v>
      </c>
      <c r="B135" s="230"/>
      <c r="C135" s="230"/>
      <c r="D135" s="230"/>
      <c r="E135" s="230"/>
      <c r="F135" s="122">
        <f>SUM(F127:F134)</f>
        <v>600000</v>
      </c>
    </row>
    <row r="136" spans="1:6" ht="10.5">
      <c r="A136" s="230" t="s">
        <v>629</v>
      </c>
      <c r="B136" s="230"/>
      <c r="C136" s="230"/>
      <c r="D136" s="230"/>
      <c r="E136" s="230"/>
      <c r="F136" s="122">
        <f>F135+F121</f>
        <v>2000000</v>
      </c>
    </row>
    <row r="137" spans="1:6" ht="10.5">
      <c r="A137" s="123"/>
      <c r="B137" s="123"/>
      <c r="C137" s="123"/>
      <c r="D137" s="123"/>
      <c r="E137" s="123"/>
      <c r="F137" s="123"/>
    </row>
    <row r="138" spans="1:6" ht="12.75" customHeight="1">
      <c r="A138" s="68" t="s">
        <v>39</v>
      </c>
      <c r="B138" s="182" t="s">
        <v>370</v>
      </c>
      <c r="C138" s="182"/>
      <c r="D138" s="182"/>
      <c r="E138" s="182"/>
      <c r="F138" s="182"/>
    </row>
    <row r="139" spans="1:6" ht="10.5">
      <c r="A139" s="68" t="s">
        <v>40</v>
      </c>
      <c r="B139" s="182" t="s">
        <v>265</v>
      </c>
      <c r="C139" s="182"/>
      <c r="D139" s="182"/>
      <c r="E139" s="182"/>
      <c r="F139" s="182"/>
    </row>
    <row r="140" spans="1:6" ht="10.5">
      <c r="A140" s="68" t="s">
        <v>568</v>
      </c>
      <c r="B140" s="188" t="s">
        <v>569</v>
      </c>
      <c r="C140" s="189"/>
      <c r="D140" s="189"/>
      <c r="E140" s="189"/>
      <c r="F140" s="190"/>
    </row>
    <row r="141" spans="1:6" ht="10.5">
      <c r="A141" s="68" t="s">
        <v>544</v>
      </c>
      <c r="B141" s="188" t="s">
        <v>570</v>
      </c>
      <c r="C141" s="189"/>
      <c r="D141" s="189"/>
      <c r="E141" s="189"/>
      <c r="F141" s="190"/>
    </row>
    <row r="142" spans="1:6" ht="12.75" customHeight="1">
      <c r="A142" s="182" t="s">
        <v>541</v>
      </c>
      <c r="B142" s="182"/>
      <c r="C142" s="113" t="s">
        <v>538</v>
      </c>
      <c r="D142" s="113" t="s">
        <v>539</v>
      </c>
      <c r="E142" s="113" t="s">
        <v>540</v>
      </c>
      <c r="F142" s="113" t="s">
        <v>537</v>
      </c>
    </row>
    <row r="143" spans="1:6" ht="21.75" customHeight="1">
      <c r="A143" s="224" t="s">
        <v>673</v>
      </c>
      <c r="B143" s="224"/>
      <c r="C143" s="222">
        <v>1</v>
      </c>
      <c r="D143" s="222" t="s">
        <v>548</v>
      </c>
      <c r="E143" s="83" t="s">
        <v>266</v>
      </c>
      <c r="F143" s="229">
        <v>650000</v>
      </c>
    </row>
    <row r="144" spans="1:6" ht="67.5" customHeight="1">
      <c r="A144" s="224"/>
      <c r="B144" s="224"/>
      <c r="C144" s="222"/>
      <c r="D144" s="222"/>
      <c r="E144" s="83" t="s">
        <v>602</v>
      </c>
      <c r="F144" s="229"/>
    </row>
    <row r="145" spans="1:6" ht="14.25" customHeight="1">
      <c r="A145" s="224" t="s">
        <v>674</v>
      </c>
      <c r="B145" s="224"/>
      <c r="C145" s="222">
        <v>20</v>
      </c>
      <c r="D145" s="222" t="s">
        <v>549</v>
      </c>
      <c r="E145" s="83" t="s">
        <v>374</v>
      </c>
      <c r="F145" s="229">
        <v>50000</v>
      </c>
    </row>
    <row r="146" spans="1:6" ht="27" customHeight="1">
      <c r="A146" s="224"/>
      <c r="B146" s="224"/>
      <c r="C146" s="222"/>
      <c r="D146" s="222"/>
      <c r="E146" s="83" t="s">
        <v>278</v>
      </c>
      <c r="F146" s="229"/>
    </row>
    <row r="147" spans="1:6" ht="20.25" customHeight="1">
      <c r="A147" s="224" t="s">
        <v>675</v>
      </c>
      <c r="B147" s="224"/>
      <c r="C147" s="222">
        <v>3</v>
      </c>
      <c r="D147" s="222" t="s">
        <v>549</v>
      </c>
      <c r="E147" s="83" t="s">
        <v>377</v>
      </c>
      <c r="F147" s="229">
        <v>50000</v>
      </c>
    </row>
    <row r="148" spans="1:6" ht="30" customHeight="1">
      <c r="A148" s="224"/>
      <c r="B148" s="224"/>
      <c r="C148" s="222"/>
      <c r="D148" s="222"/>
      <c r="E148" s="83" t="s">
        <v>378</v>
      </c>
      <c r="F148" s="229"/>
    </row>
    <row r="149" spans="1:6" ht="17.25" customHeight="1">
      <c r="A149" s="224" t="s">
        <v>676</v>
      </c>
      <c r="B149" s="224"/>
      <c r="C149" s="222">
        <v>1</v>
      </c>
      <c r="D149" s="222" t="s">
        <v>549</v>
      </c>
      <c r="E149" s="83" t="s">
        <v>380</v>
      </c>
      <c r="F149" s="229">
        <v>50000</v>
      </c>
    </row>
    <row r="150" spans="1:6" ht="18" customHeight="1">
      <c r="A150" s="224"/>
      <c r="B150" s="224"/>
      <c r="C150" s="222"/>
      <c r="D150" s="222"/>
      <c r="E150" s="120" t="s">
        <v>381</v>
      </c>
      <c r="F150" s="229"/>
    </row>
    <row r="151" spans="1:6" ht="16.5" customHeight="1">
      <c r="A151" s="224" t="s">
        <v>677</v>
      </c>
      <c r="B151" s="224"/>
      <c r="C151" s="222">
        <v>1</v>
      </c>
      <c r="D151" s="222" t="s">
        <v>548</v>
      </c>
      <c r="E151" s="83" t="s">
        <v>386</v>
      </c>
      <c r="F151" s="229">
        <v>250000</v>
      </c>
    </row>
    <row r="152" spans="1:6" ht="25.5" customHeight="1">
      <c r="A152" s="224"/>
      <c r="B152" s="224"/>
      <c r="C152" s="222"/>
      <c r="D152" s="222"/>
      <c r="E152" s="83" t="s">
        <v>387</v>
      </c>
      <c r="F152" s="229"/>
    </row>
    <row r="153" spans="1:6" ht="10.5">
      <c r="A153" s="230" t="s">
        <v>245</v>
      </c>
      <c r="B153" s="230"/>
      <c r="C153" s="230"/>
      <c r="D153" s="230"/>
      <c r="E153" s="230"/>
      <c r="F153" s="122">
        <f>SUM(F143:F152)</f>
        <v>1050000</v>
      </c>
    </row>
    <row r="154" spans="1:6" ht="10.5">
      <c r="A154" s="123"/>
      <c r="B154" s="123"/>
      <c r="C154" s="123"/>
      <c r="D154" s="123"/>
      <c r="E154" s="123"/>
      <c r="F154" s="123"/>
    </row>
    <row r="155" spans="1:6" ht="15" customHeight="1">
      <c r="A155" s="68" t="s">
        <v>41</v>
      </c>
      <c r="B155" s="182" t="s">
        <v>267</v>
      </c>
      <c r="C155" s="182"/>
      <c r="D155" s="182"/>
      <c r="E155" s="182"/>
      <c r="F155" s="182"/>
    </row>
    <row r="156" spans="1:6" ht="11.25" customHeight="1">
      <c r="A156" s="68" t="s">
        <v>568</v>
      </c>
      <c r="B156" s="188" t="s">
        <v>569</v>
      </c>
      <c r="C156" s="189"/>
      <c r="D156" s="189"/>
      <c r="E156" s="189"/>
      <c r="F156" s="190"/>
    </row>
    <row r="157" spans="1:6" ht="13.5" customHeight="1">
      <c r="A157" s="68" t="s">
        <v>544</v>
      </c>
      <c r="B157" s="188" t="s">
        <v>570</v>
      </c>
      <c r="C157" s="189"/>
      <c r="D157" s="189"/>
      <c r="E157" s="189"/>
      <c r="F157" s="190"/>
    </row>
    <row r="158" spans="1:6" ht="16.5" customHeight="1">
      <c r="A158" s="182" t="s">
        <v>541</v>
      </c>
      <c r="B158" s="182"/>
      <c r="C158" s="113" t="s">
        <v>538</v>
      </c>
      <c r="D158" s="113" t="s">
        <v>539</v>
      </c>
      <c r="E158" s="113" t="s">
        <v>540</v>
      </c>
      <c r="F158" s="113" t="s">
        <v>537</v>
      </c>
    </row>
    <row r="159" spans="1:6" ht="16.5" customHeight="1">
      <c r="A159" s="224" t="s">
        <v>678</v>
      </c>
      <c r="B159" s="224"/>
      <c r="C159" s="222">
        <v>1</v>
      </c>
      <c r="D159" s="222" t="s">
        <v>548</v>
      </c>
      <c r="E159" s="83" t="s">
        <v>392</v>
      </c>
      <c r="F159" s="229">
        <v>160000</v>
      </c>
    </row>
    <row r="160" spans="1:6" ht="58.5" customHeight="1">
      <c r="A160" s="224"/>
      <c r="B160" s="224"/>
      <c r="C160" s="222"/>
      <c r="D160" s="222"/>
      <c r="E160" s="83" t="s">
        <v>319</v>
      </c>
      <c r="F160" s="229"/>
    </row>
    <row r="161" spans="1:6" ht="15" customHeight="1">
      <c r="A161" s="238" t="s">
        <v>104</v>
      </c>
      <c r="B161" s="238"/>
      <c r="C161" s="223">
        <v>1</v>
      </c>
      <c r="D161" s="223" t="s">
        <v>548</v>
      </c>
      <c r="E161" s="129" t="s">
        <v>105</v>
      </c>
      <c r="F161" s="130">
        <v>20000</v>
      </c>
    </row>
    <row r="162" spans="1:6" ht="22.5" customHeight="1">
      <c r="A162" s="238"/>
      <c r="B162" s="238"/>
      <c r="C162" s="223"/>
      <c r="D162" s="223"/>
      <c r="E162" s="129" t="s">
        <v>106</v>
      </c>
      <c r="F162" s="130"/>
    </row>
    <row r="163" spans="1:6" ht="16.5" customHeight="1">
      <c r="A163" s="224" t="s">
        <v>679</v>
      </c>
      <c r="B163" s="224"/>
      <c r="C163" s="222">
        <v>1</v>
      </c>
      <c r="D163" s="222" t="s">
        <v>548</v>
      </c>
      <c r="E163" s="83" t="s">
        <v>479</v>
      </c>
      <c r="F163" s="229">
        <v>70000</v>
      </c>
    </row>
    <row r="164" spans="1:6" ht="51" customHeight="1">
      <c r="A164" s="224"/>
      <c r="B164" s="224"/>
      <c r="C164" s="222"/>
      <c r="D164" s="222"/>
      <c r="E164" s="83" t="s">
        <v>320</v>
      </c>
      <c r="F164" s="229"/>
    </row>
    <row r="165" spans="1:6" ht="10.5">
      <c r="A165" s="230" t="s">
        <v>245</v>
      </c>
      <c r="B165" s="230"/>
      <c r="C165" s="230"/>
      <c r="D165" s="230"/>
      <c r="E165" s="230"/>
      <c r="F165" s="122">
        <f>SUM(F159:F164)</f>
        <v>250000</v>
      </c>
    </row>
    <row r="166" spans="1:6" ht="10.5">
      <c r="A166" s="230" t="s">
        <v>258</v>
      </c>
      <c r="B166" s="230"/>
      <c r="C166" s="230"/>
      <c r="D166" s="230"/>
      <c r="E166" s="230"/>
      <c r="F166" s="122">
        <f>F165+F153</f>
        <v>1300000</v>
      </c>
    </row>
    <row r="167" spans="1:6" ht="10.5">
      <c r="A167" s="123"/>
      <c r="B167" s="123"/>
      <c r="C167" s="123"/>
      <c r="D167" s="123"/>
      <c r="E167" s="123"/>
      <c r="F167" s="123"/>
    </row>
    <row r="168" spans="1:6" ht="11.25" customHeight="1">
      <c r="A168" s="57">
        <v>10</v>
      </c>
      <c r="B168" s="182" t="s">
        <v>480</v>
      </c>
      <c r="C168" s="182"/>
      <c r="D168" s="182"/>
      <c r="E168" s="182"/>
      <c r="F168" s="182"/>
    </row>
    <row r="169" spans="1:6" ht="10.5">
      <c r="A169" s="81">
        <v>10100</v>
      </c>
      <c r="B169" s="182" t="s">
        <v>268</v>
      </c>
      <c r="C169" s="182"/>
      <c r="D169" s="182"/>
      <c r="E169" s="182"/>
      <c r="F169" s="182"/>
    </row>
    <row r="170" spans="1:6" ht="10.5" customHeight="1">
      <c r="A170" s="68" t="s">
        <v>571</v>
      </c>
      <c r="B170" s="188" t="s">
        <v>572</v>
      </c>
      <c r="C170" s="189"/>
      <c r="D170" s="189"/>
      <c r="E170" s="189"/>
      <c r="F170" s="190"/>
    </row>
    <row r="171" spans="1:6" ht="10.5" customHeight="1">
      <c r="A171" s="81" t="s">
        <v>544</v>
      </c>
      <c r="B171" s="188" t="s">
        <v>573</v>
      </c>
      <c r="C171" s="189"/>
      <c r="D171" s="189"/>
      <c r="E171" s="189"/>
      <c r="F171" s="190"/>
    </row>
    <row r="172" spans="1:6" ht="12.75" customHeight="1">
      <c r="A172" s="182" t="s">
        <v>541</v>
      </c>
      <c r="B172" s="182"/>
      <c r="C172" s="113" t="s">
        <v>538</v>
      </c>
      <c r="D172" s="113" t="s">
        <v>539</v>
      </c>
      <c r="E172" s="113" t="s">
        <v>540</v>
      </c>
      <c r="F172" s="113" t="s">
        <v>537</v>
      </c>
    </row>
    <row r="173" spans="1:6" ht="18" customHeight="1">
      <c r="A173" s="224" t="s">
        <v>323</v>
      </c>
      <c r="B173" s="224"/>
      <c r="C173" s="222">
        <v>20</v>
      </c>
      <c r="D173" s="222" t="s">
        <v>549</v>
      </c>
      <c r="E173" s="83" t="s">
        <v>483</v>
      </c>
      <c r="F173" s="229">
        <v>100000</v>
      </c>
    </row>
    <row r="174" spans="1:6" ht="27" customHeight="1">
      <c r="A174" s="224"/>
      <c r="B174" s="224"/>
      <c r="C174" s="222"/>
      <c r="D174" s="222"/>
      <c r="E174" s="83" t="s">
        <v>484</v>
      </c>
      <c r="F174" s="229"/>
    </row>
    <row r="175" spans="1:6" ht="14.25" customHeight="1">
      <c r="A175" s="224" t="s">
        <v>682</v>
      </c>
      <c r="B175" s="224"/>
      <c r="C175" s="222">
        <v>3</v>
      </c>
      <c r="D175" s="222" t="s">
        <v>549</v>
      </c>
      <c r="E175" s="83" t="s">
        <v>488</v>
      </c>
      <c r="F175" s="229">
        <v>50000</v>
      </c>
    </row>
    <row r="176" spans="1:6" ht="13.5" customHeight="1">
      <c r="A176" s="224"/>
      <c r="B176" s="224"/>
      <c r="C176" s="222"/>
      <c r="D176" s="222"/>
      <c r="E176" s="83" t="s">
        <v>489</v>
      </c>
      <c r="F176" s="229"/>
    </row>
    <row r="177" spans="1:6" ht="15" customHeight="1">
      <c r="A177" s="224" t="s">
        <v>683</v>
      </c>
      <c r="B177" s="224"/>
      <c r="C177" s="222">
        <v>1</v>
      </c>
      <c r="D177" s="222" t="s">
        <v>548</v>
      </c>
      <c r="E177" s="83" t="s">
        <v>491</v>
      </c>
      <c r="F177" s="229">
        <v>707000</v>
      </c>
    </row>
    <row r="178" spans="1:6" ht="37.5" customHeight="1">
      <c r="A178" s="224"/>
      <c r="B178" s="224"/>
      <c r="C178" s="222"/>
      <c r="D178" s="222"/>
      <c r="E178" s="83" t="s">
        <v>552</v>
      </c>
      <c r="F178" s="229"/>
    </row>
    <row r="179" spans="1:6" ht="50.25" customHeight="1">
      <c r="A179" s="222"/>
      <c r="B179" s="222"/>
      <c r="C179" s="118"/>
      <c r="D179" s="118"/>
      <c r="E179" s="126" t="s">
        <v>553</v>
      </c>
      <c r="F179" s="119"/>
    </row>
    <row r="180" spans="1:6" ht="16.5" customHeight="1">
      <c r="A180" s="224" t="s">
        <v>684</v>
      </c>
      <c r="B180" s="224"/>
      <c r="C180" s="222">
        <v>1</v>
      </c>
      <c r="D180" s="222" t="s">
        <v>548</v>
      </c>
      <c r="E180" s="83" t="s">
        <v>496</v>
      </c>
      <c r="F180" s="229">
        <v>40000</v>
      </c>
    </row>
    <row r="181" spans="1:6" ht="26.25" customHeight="1">
      <c r="A181" s="224"/>
      <c r="B181" s="224"/>
      <c r="C181" s="222"/>
      <c r="D181" s="222"/>
      <c r="E181" s="83" t="s">
        <v>497</v>
      </c>
      <c r="F181" s="229"/>
    </row>
    <row r="182" spans="1:6" ht="25.5" customHeight="1">
      <c r="A182" s="224" t="s">
        <v>324</v>
      </c>
      <c r="B182" s="224"/>
      <c r="C182" s="222">
        <v>5</v>
      </c>
      <c r="D182" s="222" t="s">
        <v>549</v>
      </c>
      <c r="E182" s="83" t="s">
        <v>500</v>
      </c>
      <c r="F182" s="229">
        <v>100000</v>
      </c>
    </row>
    <row r="183" spans="1:6" ht="28.5" customHeight="1">
      <c r="A183" s="224"/>
      <c r="B183" s="224"/>
      <c r="C183" s="222"/>
      <c r="D183" s="222"/>
      <c r="E183" s="120" t="s">
        <v>399</v>
      </c>
      <c r="F183" s="229"/>
    </row>
    <row r="184" spans="1:6" ht="12.75" customHeight="1">
      <c r="A184" s="224" t="s">
        <v>686</v>
      </c>
      <c r="B184" s="224"/>
      <c r="C184" s="222">
        <v>3</v>
      </c>
      <c r="D184" s="222" t="s">
        <v>549</v>
      </c>
      <c r="E184" s="83" t="s">
        <v>401</v>
      </c>
      <c r="F184" s="229">
        <v>100000</v>
      </c>
    </row>
    <row r="185" spans="1:6" ht="28.5" customHeight="1">
      <c r="A185" s="224"/>
      <c r="B185" s="224"/>
      <c r="C185" s="222"/>
      <c r="D185" s="222"/>
      <c r="E185" s="83" t="s">
        <v>402</v>
      </c>
      <c r="F185" s="229"/>
    </row>
    <row r="186" spans="1:6" ht="15.75" customHeight="1">
      <c r="A186" s="224" t="s">
        <v>687</v>
      </c>
      <c r="B186" s="224"/>
      <c r="C186" s="222">
        <v>1</v>
      </c>
      <c r="D186" s="222" t="s">
        <v>548</v>
      </c>
      <c r="E186" s="83" t="s">
        <v>404</v>
      </c>
      <c r="F186" s="229">
        <v>400000</v>
      </c>
    </row>
    <row r="187" spans="1:6" ht="35.25" customHeight="1">
      <c r="A187" s="224"/>
      <c r="B187" s="224"/>
      <c r="C187" s="222"/>
      <c r="D187" s="222"/>
      <c r="E187" s="83" t="s">
        <v>554</v>
      </c>
      <c r="F187" s="229"/>
    </row>
    <row r="188" spans="1:6" ht="18" customHeight="1">
      <c r="A188" s="224" t="s">
        <v>325</v>
      </c>
      <c r="B188" s="224"/>
      <c r="C188" s="222">
        <v>1</v>
      </c>
      <c r="D188" s="222" t="s">
        <v>548</v>
      </c>
      <c r="E188" s="83" t="s">
        <v>406</v>
      </c>
      <c r="F188" s="229">
        <v>1000</v>
      </c>
    </row>
    <row r="189" spans="1:6" ht="30.75" customHeight="1">
      <c r="A189" s="224"/>
      <c r="B189" s="224"/>
      <c r="C189" s="222"/>
      <c r="D189" s="222"/>
      <c r="E189" s="83" t="s">
        <v>407</v>
      </c>
      <c r="F189" s="229"/>
    </row>
    <row r="190" spans="1:6" ht="16.5" customHeight="1">
      <c r="A190" s="224" t="s">
        <v>326</v>
      </c>
      <c r="B190" s="224"/>
      <c r="C190" s="222">
        <v>1</v>
      </c>
      <c r="D190" s="222" t="s">
        <v>548</v>
      </c>
      <c r="E190" s="83" t="s">
        <v>409</v>
      </c>
      <c r="F190" s="229">
        <v>350000</v>
      </c>
    </row>
    <row r="191" spans="1:6" ht="61.5" customHeight="1">
      <c r="A191" s="224"/>
      <c r="B191" s="224"/>
      <c r="C191" s="222"/>
      <c r="D191" s="222"/>
      <c r="E191" s="83" t="s">
        <v>603</v>
      </c>
      <c r="F191" s="229"/>
    </row>
    <row r="192" spans="1:6" ht="18.75" customHeight="1">
      <c r="A192" s="224" t="s">
        <v>327</v>
      </c>
      <c r="B192" s="224"/>
      <c r="C192" s="222">
        <v>1</v>
      </c>
      <c r="D192" s="222" t="s">
        <v>548</v>
      </c>
      <c r="E192" s="83" t="s">
        <v>505</v>
      </c>
      <c r="F192" s="119">
        <v>150000</v>
      </c>
    </row>
    <row r="193" spans="1:6" ht="66.75" customHeight="1">
      <c r="A193" s="224"/>
      <c r="B193" s="224"/>
      <c r="C193" s="222"/>
      <c r="D193" s="222"/>
      <c r="E193" s="83" t="s">
        <v>604</v>
      </c>
      <c r="F193" s="119"/>
    </row>
    <row r="194" spans="1:6" ht="18" customHeight="1">
      <c r="A194" s="224" t="s">
        <v>691</v>
      </c>
      <c r="B194" s="224"/>
      <c r="C194" s="222">
        <v>1</v>
      </c>
      <c r="D194" s="222" t="s">
        <v>548</v>
      </c>
      <c r="E194" s="83" t="s">
        <v>507</v>
      </c>
      <c r="F194" s="229">
        <v>90000</v>
      </c>
    </row>
    <row r="195" spans="1:6" ht="61.5" customHeight="1">
      <c r="A195" s="224"/>
      <c r="B195" s="224"/>
      <c r="C195" s="222"/>
      <c r="D195" s="222"/>
      <c r="E195" s="83" t="s">
        <v>605</v>
      </c>
      <c r="F195" s="229"/>
    </row>
    <row r="196" spans="1:6" ht="17.25" customHeight="1">
      <c r="A196" s="224" t="s">
        <v>692</v>
      </c>
      <c r="B196" s="224"/>
      <c r="C196" s="222">
        <v>1</v>
      </c>
      <c r="D196" s="222" t="s">
        <v>548</v>
      </c>
      <c r="E196" s="83" t="s">
        <v>508</v>
      </c>
      <c r="F196" s="229">
        <v>1000</v>
      </c>
    </row>
    <row r="197" spans="1:6" ht="24.75" customHeight="1">
      <c r="A197" s="224"/>
      <c r="B197" s="224"/>
      <c r="C197" s="222"/>
      <c r="D197" s="222"/>
      <c r="E197" s="83" t="s">
        <v>509</v>
      </c>
      <c r="F197" s="229"/>
    </row>
    <row r="198" spans="1:6" ht="18" customHeight="1">
      <c r="A198" s="224" t="s">
        <v>693</v>
      </c>
      <c r="B198" s="224"/>
      <c r="C198" s="222">
        <v>1</v>
      </c>
      <c r="D198" s="222" t="s">
        <v>548</v>
      </c>
      <c r="E198" s="83" t="s">
        <v>510</v>
      </c>
      <c r="F198" s="229">
        <v>1000</v>
      </c>
    </row>
    <row r="199" spans="1:6" ht="27.75" customHeight="1">
      <c r="A199" s="224"/>
      <c r="B199" s="224"/>
      <c r="C199" s="222"/>
      <c r="D199" s="222"/>
      <c r="E199" s="83" t="s">
        <v>511</v>
      </c>
      <c r="F199" s="229"/>
    </row>
    <row r="200" spans="1:6" ht="17.25" customHeight="1">
      <c r="A200" s="224" t="s">
        <v>694</v>
      </c>
      <c r="B200" s="224"/>
      <c r="C200" s="222">
        <v>1</v>
      </c>
      <c r="D200" s="222" t="s">
        <v>548</v>
      </c>
      <c r="E200" s="83" t="s">
        <v>259</v>
      </c>
      <c r="F200" s="229">
        <v>650000</v>
      </c>
    </row>
    <row r="201" spans="1:6" ht="58.5" customHeight="1">
      <c r="A201" s="224"/>
      <c r="B201" s="224"/>
      <c r="C201" s="222"/>
      <c r="D201" s="222"/>
      <c r="E201" s="83" t="s">
        <v>236</v>
      </c>
      <c r="F201" s="229"/>
    </row>
    <row r="202" spans="1:6" ht="17.25" customHeight="1">
      <c r="A202" s="224" t="s">
        <v>695</v>
      </c>
      <c r="B202" s="224"/>
      <c r="C202" s="222">
        <v>1</v>
      </c>
      <c r="D202" s="222" t="s">
        <v>548</v>
      </c>
      <c r="E202" s="83" t="s">
        <v>260</v>
      </c>
      <c r="F202" s="229">
        <v>150000</v>
      </c>
    </row>
    <row r="203" spans="1:6" ht="42">
      <c r="A203" s="224"/>
      <c r="B203" s="224"/>
      <c r="C203" s="222"/>
      <c r="D203" s="222"/>
      <c r="E203" s="83" t="s">
        <v>237</v>
      </c>
      <c r="F203" s="229"/>
    </row>
    <row r="204" spans="1:6" ht="16.5" customHeight="1">
      <c r="A204" s="224" t="s">
        <v>282</v>
      </c>
      <c r="B204" s="224"/>
      <c r="C204" s="222">
        <v>1</v>
      </c>
      <c r="D204" s="222" t="s">
        <v>548</v>
      </c>
      <c r="E204" s="83" t="s">
        <v>283</v>
      </c>
      <c r="F204" s="229">
        <v>40000</v>
      </c>
    </row>
    <row r="205" spans="1:6" ht="42">
      <c r="A205" s="224"/>
      <c r="B205" s="224"/>
      <c r="C205" s="222"/>
      <c r="D205" s="222"/>
      <c r="E205" s="83" t="s">
        <v>234</v>
      </c>
      <c r="F205" s="229"/>
    </row>
    <row r="206" spans="1:6" ht="15.75" customHeight="1">
      <c r="A206" s="224" t="s">
        <v>696</v>
      </c>
      <c r="B206" s="224"/>
      <c r="C206" s="222">
        <v>1</v>
      </c>
      <c r="D206" s="222" t="s">
        <v>548</v>
      </c>
      <c r="E206" s="83" t="s">
        <v>742</v>
      </c>
      <c r="F206" s="229">
        <v>70000</v>
      </c>
    </row>
    <row r="207" spans="1:6" ht="23.25" customHeight="1">
      <c r="A207" s="224"/>
      <c r="B207" s="224"/>
      <c r="C207" s="222"/>
      <c r="D207" s="222"/>
      <c r="E207" s="83" t="s">
        <v>190</v>
      </c>
      <c r="F207" s="229"/>
    </row>
    <row r="208" spans="1:6" ht="10.5">
      <c r="A208" s="230" t="s">
        <v>245</v>
      </c>
      <c r="B208" s="230"/>
      <c r="C208" s="121"/>
      <c r="D208" s="121"/>
      <c r="E208" s="122"/>
      <c r="F208" s="80">
        <f>SUM(F173:F207)</f>
        <v>3000000</v>
      </c>
    </row>
    <row r="210" spans="1:6" ht="10.5">
      <c r="A210" s="81">
        <v>10200</v>
      </c>
      <c r="B210" s="182" t="s">
        <v>527</v>
      </c>
      <c r="C210" s="182"/>
      <c r="D210" s="182"/>
      <c r="E210" s="182"/>
      <c r="F210" s="182"/>
    </row>
    <row r="211" spans="1:6" ht="10.5">
      <c r="A211" s="68" t="s">
        <v>574</v>
      </c>
      <c r="B211" s="188" t="s">
        <v>575</v>
      </c>
      <c r="C211" s="189"/>
      <c r="D211" s="189"/>
      <c r="E211" s="189"/>
      <c r="F211" s="190"/>
    </row>
    <row r="212" spans="1:6" ht="10.5">
      <c r="A212" s="81" t="s">
        <v>544</v>
      </c>
      <c r="B212" s="188" t="s">
        <v>576</v>
      </c>
      <c r="C212" s="189"/>
      <c r="D212" s="189"/>
      <c r="E212" s="189"/>
      <c r="F212" s="190"/>
    </row>
    <row r="213" spans="1:6" ht="12.75" customHeight="1">
      <c r="A213" s="182" t="s">
        <v>541</v>
      </c>
      <c r="B213" s="182"/>
      <c r="C213" s="113" t="s">
        <v>538</v>
      </c>
      <c r="D213" s="113" t="s">
        <v>539</v>
      </c>
      <c r="E213" s="113" t="s">
        <v>540</v>
      </c>
      <c r="F213" s="113" t="s">
        <v>537</v>
      </c>
    </row>
    <row r="214" spans="1:6" ht="15" customHeight="1">
      <c r="A214" s="224" t="s">
        <v>697</v>
      </c>
      <c r="B214" s="224"/>
      <c r="C214" s="222">
        <v>3</v>
      </c>
      <c r="D214" s="222" t="s">
        <v>549</v>
      </c>
      <c r="E214" s="120" t="s">
        <v>286</v>
      </c>
      <c r="F214" s="229">
        <v>10000</v>
      </c>
    </row>
    <row r="215" spans="1:6" ht="27.75" customHeight="1">
      <c r="A215" s="224"/>
      <c r="B215" s="224"/>
      <c r="C215" s="222"/>
      <c r="D215" s="222"/>
      <c r="E215" s="83" t="s">
        <v>287</v>
      </c>
      <c r="F215" s="229"/>
    </row>
    <row r="216" spans="1:6" ht="14.25" customHeight="1">
      <c r="A216" s="224" t="s">
        <v>698</v>
      </c>
      <c r="B216" s="224"/>
      <c r="C216" s="222">
        <v>3</v>
      </c>
      <c r="D216" s="222" t="s">
        <v>549</v>
      </c>
      <c r="E216" s="120" t="s">
        <v>606</v>
      </c>
      <c r="F216" s="229">
        <v>200000</v>
      </c>
    </row>
    <row r="217" spans="1:6" ht="15" customHeight="1">
      <c r="A217" s="224"/>
      <c r="B217" s="224"/>
      <c r="C217" s="222"/>
      <c r="D217" s="222"/>
      <c r="E217" s="120" t="s">
        <v>607</v>
      </c>
      <c r="F217" s="229"/>
    </row>
    <row r="218" spans="1:6" ht="20.25" customHeight="1">
      <c r="A218" s="224" t="s">
        <v>699</v>
      </c>
      <c r="B218" s="224"/>
      <c r="C218" s="222">
        <v>1</v>
      </c>
      <c r="D218" s="222" t="s">
        <v>548</v>
      </c>
      <c r="E218" s="83" t="s">
        <v>425</v>
      </c>
      <c r="F218" s="229">
        <v>190000</v>
      </c>
    </row>
    <row r="219" spans="1:6" ht="109.5" customHeight="1">
      <c r="A219" s="224"/>
      <c r="B219" s="224"/>
      <c r="C219" s="222"/>
      <c r="D219" s="222"/>
      <c r="E219" s="83" t="s">
        <v>238</v>
      </c>
      <c r="F219" s="229"/>
    </row>
    <row r="220" spans="1:6" ht="10.5">
      <c r="A220" s="230" t="s">
        <v>245</v>
      </c>
      <c r="B220" s="230"/>
      <c r="C220" s="230"/>
      <c r="D220" s="230"/>
      <c r="E220" s="230"/>
      <c r="F220" s="122">
        <f>SUM(F214:F219)</f>
        <v>400000</v>
      </c>
    </row>
    <row r="221" spans="1:6" ht="10.5">
      <c r="A221" s="123"/>
      <c r="B221" s="123"/>
      <c r="C221" s="123"/>
      <c r="D221" s="123"/>
      <c r="E221" s="123"/>
      <c r="F221" s="123"/>
    </row>
    <row r="222" spans="1:6" ht="15.75" customHeight="1">
      <c r="A222" s="81">
        <v>10300</v>
      </c>
      <c r="B222" s="182" t="s">
        <v>426</v>
      </c>
      <c r="C222" s="182"/>
      <c r="D222" s="182"/>
      <c r="E222" s="182"/>
      <c r="F222" s="182"/>
    </row>
    <row r="223" spans="1:6" ht="15.75" customHeight="1">
      <c r="A223" s="68" t="s">
        <v>577</v>
      </c>
      <c r="B223" s="188" t="s">
        <v>578</v>
      </c>
      <c r="C223" s="189"/>
      <c r="D223" s="189"/>
      <c r="E223" s="189"/>
      <c r="F223" s="190"/>
    </row>
    <row r="224" spans="1:6" ht="15.75" customHeight="1">
      <c r="A224" s="81" t="s">
        <v>544</v>
      </c>
      <c r="B224" s="188" t="s">
        <v>579</v>
      </c>
      <c r="C224" s="189"/>
      <c r="D224" s="189"/>
      <c r="E224" s="189"/>
      <c r="F224" s="190"/>
    </row>
    <row r="225" spans="1:6" ht="12.75" customHeight="1">
      <c r="A225" s="182" t="s">
        <v>541</v>
      </c>
      <c r="B225" s="182"/>
      <c r="C225" s="113" t="s">
        <v>538</v>
      </c>
      <c r="D225" s="113" t="s">
        <v>539</v>
      </c>
      <c r="E225" s="113" t="s">
        <v>540</v>
      </c>
      <c r="F225" s="113" t="s">
        <v>537</v>
      </c>
    </row>
    <row r="226" spans="1:6" ht="14.25" customHeight="1">
      <c r="A226" s="224" t="s">
        <v>700</v>
      </c>
      <c r="B226" s="224"/>
      <c r="C226" s="222">
        <v>3</v>
      </c>
      <c r="D226" s="222" t="s">
        <v>539</v>
      </c>
      <c r="E226" s="83" t="s">
        <v>428</v>
      </c>
      <c r="F226" s="229">
        <v>10000</v>
      </c>
    </row>
    <row r="227" spans="1:6" ht="40.5" customHeight="1">
      <c r="A227" s="224"/>
      <c r="B227" s="224"/>
      <c r="C227" s="222"/>
      <c r="D227" s="222"/>
      <c r="E227" s="83" t="s">
        <v>429</v>
      </c>
      <c r="F227" s="229"/>
    </row>
    <row r="228" spans="1:6" ht="17.25" customHeight="1">
      <c r="A228" s="224" t="s">
        <v>701</v>
      </c>
      <c r="B228" s="224"/>
      <c r="C228" s="222">
        <v>3</v>
      </c>
      <c r="D228" s="222" t="s">
        <v>549</v>
      </c>
      <c r="E228" s="83" t="s">
        <v>431</v>
      </c>
      <c r="F228" s="229">
        <v>10000</v>
      </c>
    </row>
    <row r="229" spans="1:6" ht="25.5" customHeight="1">
      <c r="A229" s="224"/>
      <c r="B229" s="224"/>
      <c r="C229" s="222"/>
      <c r="D229" s="222"/>
      <c r="E229" s="83" t="s">
        <v>432</v>
      </c>
      <c r="F229" s="229"/>
    </row>
    <row r="230" spans="1:6" ht="10.5">
      <c r="A230" s="224" t="s">
        <v>702</v>
      </c>
      <c r="B230" s="224"/>
      <c r="C230" s="222">
        <v>1</v>
      </c>
      <c r="D230" s="222" t="s">
        <v>548</v>
      </c>
      <c r="E230" s="83" t="s">
        <v>434</v>
      </c>
      <c r="F230" s="229">
        <v>160000</v>
      </c>
    </row>
    <row r="231" spans="1:6" ht="54" customHeight="1">
      <c r="A231" s="224"/>
      <c r="B231" s="224"/>
      <c r="C231" s="222"/>
      <c r="D231" s="222"/>
      <c r="E231" s="83" t="s">
        <v>239</v>
      </c>
      <c r="F231" s="229"/>
    </row>
    <row r="232" spans="1:6" ht="16.5" customHeight="1">
      <c r="A232" s="224" t="s">
        <v>598</v>
      </c>
      <c r="B232" s="224"/>
      <c r="C232" s="222">
        <v>1</v>
      </c>
      <c r="D232" s="222" t="s">
        <v>548</v>
      </c>
      <c r="E232" s="93" t="s">
        <v>751</v>
      </c>
      <c r="F232" s="232">
        <v>400000</v>
      </c>
    </row>
    <row r="233" spans="1:6" ht="16.5" customHeight="1">
      <c r="A233" s="224"/>
      <c r="B233" s="224"/>
      <c r="C233" s="222"/>
      <c r="D233" s="222"/>
      <c r="E233" s="93" t="s">
        <v>752</v>
      </c>
      <c r="F233" s="232"/>
    </row>
    <row r="234" spans="1:6" ht="18.75" customHeight="1">
      <c r="A234" s="224" t="s">
        <v>703</v>
      </c>
      <c r="B234" s="224"/>
      <c r="C234" s="222">
        <v>1</v>
      </c>
      <c r="D234" s="222" t="s">
        <v>548</v>
      </c>
      <c r="E234" s="83" t="s">
        <v>191</v>
      </c>
      <c r="F234" s="229">
        <v>20000</v>
      </c>
    </row>
    <row r="235" spans="1:6" ht="49.5" customHeight="1">
      <c r="A235" s="224"/>
      <c r="B235" s="224"/>
      <c r="C235" s="222"/>
      <c r="D235" s="222"/>
      <c r="E235" s="83" t="s">
        <v>240</v>
      </c>
      <c r="F235" s="229"/>
    </row>
    <row r="236" spans="1:6" ht="10.5">
      <c r="A236" s="230" t="s">
        <v>245</v>
      </c>
      <c r="B236" s="230"/>
      <c r="C236" s="230"/>
      <c r="D236" s="230"/>
      <c r="E236" s="230"/>
      <c r="F236" s="122">
        <f>SUM(F226:F235)</f>
        <v>600000</v>
      </c>
    </row>
    <row r="237" spans="1:6" ht="10.5">
      <c r="A237" s="230" t="s">
        <v>258</v>
      </c>
      <c r="B237" s="230"/>
      <c r="C237" s="230"/>
      <c r="D237" s="230"/>
      <c r="E237" s="230"/>
      <c r="F237" s="122">
        <f>F236+F220+F208</f>
        <v>4000000</v>
      </c>
    </row>
    <row r="238" spans="1:6" ht="10.5">
      <c r="A238" s="123"/>
      <c r="B238" s="123"/>
      <c r="C238" s="123"/>
      <c r="D238" s="123"/>
      <c r="E238" s="123"/>
      <c r="F238" s="123"/>
    </row>
    <row r="239" spans="1:6" ht="15.75" customHeight="1">
      <c r="A239" s="57">
        <v>11</v>
      </c>
      <c r="B239" s="230" t="s">
        <v>435</v>
      </c>
      <c r="C239" s="230"/>
      <c r="D239" s="230"/>
      <c r="E239" s="233"/>
      <c r="F239" s="233"/>
    </row>
    <row r="240" spans="1:6" ht="10.5">
      <c r="A240" s="81">
        <v>11100</v>
      </c>
      <c r="B240" s="182" t="s">
        <v>269</v>
      </c>
      <c r="C240" s="182"/>
      <c r="D240" s="182"/>
      <c r="E240" s="182"/>
      <c r="F240" s="182"/>
    </row>
    <row r="241" spans="1:6" ht="10.5">
      <c r="A241" s="68" t="s">
        <v>580</v>
      </c>
      <c r="B241" s="188" t="s">
        <v>581</v>
      </c>
      <c r="C241" s="189"/>
      <c r="D241" s="189"/>
      <c r="E241" s="189"/>
      <c r="F241" s="190"/>
    </row>
    <row r="242" spans="1:6" ht="10.5">
      <c r="A242" s="81" t="s">
        <v>544</v>
      </c>
      <c r="B242" s="188" t="s">
        <v>582</v>
      </c>
      <c r="C242" s="189"/>
      <c r="D242" s="189"/>
      <c r="E242" s="189"/>
      <c r="F242" s="190"/>
    </row>
    <row r="243" spans="1:6" ht="12.75" customHeight="1">
      <c r="A243" s="182" t="s">
        <v>541</v>
      </c>
      <c r="B243" s="182"/>
      <c r="C243" s="113" t="s">
        <v>538</v>
      </c>
      <c r="D243" s="113" t="s">
        <v>539</v>
      </c>
      <c r="E243" s="113" t="s">
        <v>540</v>
      </c>
      <c r="F243" s="113" t="s">
        <v>537</v>
      </c>
    </row>
    <row r="244" spans="1:6" ht="13.5" customHeight="1">
      <c r="A244" s="224" t="s">
        <v>704</v>
      </c>
      <c r="B244" s="224"/>
      <c r="C244" s="222">
        <v>1</v>
      </c>
      <c r="D244" s="222" t="s">
        <v>548</v>
      </c>
      <c r="E244" s="83" t="s">
        <v>270</v>
      </c>
      <c r="F244" s="229">
        <v>1000000</v>
      </c>
    </row>
    <row r="245" spans="1:6" ht="59.25" customHeight="1">
      <c r="A245" s="224"/>
      <c r="B245" s="224"/>
      <c r="C245" s="222"/>
      <c r="D245" s="222"/>
      <c r="E245" s="131" t="s">
        <v>241</v>
      </c>
      <c r="F245" s="229"/>
    </row>
    <row r="246" spans="1:6" ht="51" customHeight="1">
      <c r="A246" s="222"/>
      <c r="B246" s="222"/>
      <c r="C246" s="118"/>
      <c r="D246" s="118"/>
      <c r="E246" s="132" t="s">
        <v>242</v>
      </c>
      <c r="F246" s="119"/>
    </row>
    <row r="247" spans="1:6" ht="49.5" customHeight="1">
      <c r="A247" s="222"/>
      <c r="B247" s="222"/>
      <c r="C247" s="118"/>
      <c r="D247" s="118"/>
      <c r="E247" s="132" t="s">
        <v>243</v>
      </c>
      <c r="F247" s="119"/>
    </row>
    <row r="248" spans="1:6" ht="15.75" customHeight="1">
      <c r="A248" s="224" t="s">
        <v>705</v>
      </c>
      <c r="B248" s="224"/>
      <c r="C248" s="222">
        <v>20</v>
      </c>
      <c r="D248" s="222" t="s">
        <v>549</v>
      </c>
      <c r="E248" s="83" t="s">
        <v>436</v>
      </c>
      <c r="F248" s="229">
        <v>100000</v>
      </c>
    </row>
    <row r="249" spans="1:6" ht="60" customHeight="1">
      <c r="A249" s="224"/>
      <c r="B249" s="224"/>
      <c r="C249" s="222"/>
      <c r="D249" s="222"/>
      <c r="E249" s="83" t="s">
        <v>393</v>
      </c>
      <c r="F249" s="229"/>
    </row>
    <row r="250" spans="1:6" ht="18" customHeight="1">
      <c r="A250" s="224" t="s">
        <v>593</v>
      </c>
      <c r="B250" s="224"/>
      <c r="C250" s="222">
        <v>10</v>
      </c>
      <c r="D250" s="222" t="s">
        <v>549</v>
      </c>
      <c r="E250" s="83" t="s">
        <v>206</v>
      </c>
      <c r="F250" s="229">
        <v>50000</v>
      </c>
    </row>
    <row r="251" spans="1:6" ht="18.75" customHeight="1">
      <c r="A251" s="224"/>
      <c r="B251" s="224"/>
      <c r="C251" s="222"/>
      <c r="D251" s="222"/>
      <c r="E251" s="83" t="s">
        <v>207</v>
      </c>
      <c r="F251" s="229"/>
    </row>
    <row r="252" spans="1:6" ht="17.25" customHeight="1">
      <c r="A252" s="224" t="s">
        <v>594</v>
      </c>
      <c r="B252" s="224"/>
      <c r="C252" s="222">
        <v>1</v>
      </c>
      <c r="D252" s="222" t="s">
        <v>549</v>
      </c>
      <c r="E252" s="83" t="s">
        <v>209</v>
      </c>
      <c r="F252" s="229">
        <v>80000</v>
      </c>
    </row>
    <row r="253" spans="1:6" ht="30.75" customHeight="1">
      <c r="A253" s="224"/>
      <c r="B253" s="224"/>
      <c r="C253" s="222"/>
      <c r="D253" s="222"/>
      <c r="E253" s="83" t="s">
        <v>210</v>
      </c>
      <c r="F253" s="229"/>
    </row>
    <row r="254" spans="1:6" ht="18.75" customHeight="1">
      <c r="A254" s="224" t="s">
        <v>595</v>
      </c>
      <c r="B254" s="224"/>
      <c r="C254" s="222">
        <v>10</v>
      </c>
      <c r="D254" s="222" t="s">
        <v>549</v>
      </c>
      <c r="E254" s="83" t="s">
        <v>212</v>
      </c>
      <c r="F254" s="229">
        <v>60000</v>
      </c>
    </row>
    <row r="255" spans="1:6" ht="18.75" customHeight="1">
      <c r="A255" s="224"/>
      <c r="B255" s="224"/>
      <c r="C255" s="222"/>
      <c r="D255" s="222"/>
      <c r="E255" s="83" t="s">
        <v>213</v>
      </c>
      <c r="F255" s="229"/>
    </row>
    <row r="256" spans="1:6" ht="18.75" customHeight="1">
      <c r="A256" s="224" t="s">
        <v>596</v>
      </c>
      <c r="B256" s="224"/>
      <c r="C256" s="222">
        <v>5</v>
      </c>
      <c r="D256" s="222" t="s">
        <v>549</v>
      </c>
      <c r="E256" s="83" t="s">
        <v>215</v>
      </c>
      <c r="F256" s="229">
        <v>25000</v>
      </c>
    </row>
    <row r="257" spans="1:6" ht="20.25" customHeight="1">
      <c r="A257" s="224"/>
      <c r="B257" s="224"/>
      <c r="C257" s="222"/>
      <c r="D257" s="222"/>
      <c r="E257" s="83" t="s">
        <v>216</v>
      </c>
      <c r="F257" s="229"/>
    </row>
    <row r="258" spans="1:6" ht="17.25" customHeight="1">
      <c r="A258" s="224" t="s">
        <v>597</v>
      </c>
      <c r="B258" s="224"/>
      <c r="C258" s="222">
        <v>1</v>
      </c>
      <c r="D258" s="222" t="s">
        <v>548</v>
      </c>
      <c r="E258" s="83" t="s">
        <v>220</v>
      </c>
      <c r="F258" s="229">
        <v>5000</v>
      </c>
    </row>
    <row r="259" spans="1:6" ht="20.25" customHeight="1">
      <c r="A259" s="224"/>
      <c r="B259" s="224"/>
      <c r="C259" s="222"/>
      <c r="D259" s="222"/>
      <c r="E259" s="83" t="s">
        <v>221</v>
      </c>
      <c r="F259" s="229"/>
    </row>
    <row r="260" spans="1:6" ht="19.5" customHeight="1">
      <c r="A260" s="224" t="s">
        <v>711</v>
      </c>
      <c r="B260" s="224"/>
      <c r="C260" s="222">
        <v>1</v>
      </c>
      <c r="D260" s="222" t="s">
        <v>548</v>
      </c>
      <c r="E260" s="83" t="s">
        <v>224</v>
      </c>
      <c r="F260" s="229">
        <v>30000</v>
      </c>
    </row>
    <row r="261" spans="1:6" ht="27.75" customHeight="1">
      <c r="A261" s="224"/>
      <c r="B261" s="224"/>
      <c r="C261" s="222"/>
      <c r="D261" s="222"/>
      <c r="E261" s="83" t="s">
        <v>225</v>
      </c>
      <c r="F261" s="229"/>
    </row>
    <row r="262" spans="1:6" ht="18.75" customHeight="1">
      <c r="A262" s="224" t="s">
        <v>712</v>
      </c>
      <c r="B262" s="224"/>
      <c r="C262" s="222">
        <v>1</v>
      </c>
      <c r="D262" s="222" t="s">
        <v>549</v>
      </c>
      <c r="E262" s="83" t="s">
        <v>227</v>
      </c>
      <c r="F262" s="229">
        <v>10000</v>
      </c>
    </row>
    <row r="263" spans="1:6" ht="20.25" customHeight="1">
      <c r="A263" s="224"/>
      <c r="B263" s="224"/>
      <c r="C263" s="222"/>
      <c r="D263" s="222"/>
      <c r="E263" s="83" t="s">
        <v>228</v>
      </c>
      <c r="F263" s="229"/>
    </row>
    <row r="264" spans="1:6" ht="21" customHeight="1">
      <c r="A264" s="224" t="s">
        <v>713</v>
      </c>
      <c r="B264" s="224"/>
      <c r="C264" s="222">
        <v>5</v>
      </c>
      <c r="D264" s="222" t="s">
        <v>549</v>
      </c>
      <c r="E264" s="83" t="s">
        <v>134</v>
      </c>
      <c r="F264" s="229">
        <v>10000</v>
      </c>
    </row>
    <row r="265" spans="1:6" ht="28.5" customHeight="1">
      <c r="A265" s="224"/>
      <c r="B265" s="224"/>
      <c r="C265" s="222"/>
      <c r="D265" s="222"/>
      <c r="E265" s="83" t="s">
        <v>135</v>
      </c>
      <c r="F265" s="229"/>
    </row>
    <row r="266" spans="1:6" ht="18" customHeight="1">
      <c r="A266" s="224" t="s">
        <v>714</v>
      </c>
      <c r="B266" s="224"/>
      <c r="C266" s="225">
        <v>20000</v>
      </c>
      <c r="D266" s="222" t="s">
        <v>550</v>
      </c>
      <c r="E266" s="83" t="s">
        <v>137</v>
      </c>
      <c r="F266" s="229">
        <v>80000</v>
      </c>
    </row>
    <row r="267" spans="1:6" ht="29.25" customHeight="1">
      <c r="A267" s="224"/>
      <c r="B267" s="224"/>
      <c r="C267" s="222"/>
      <c r="D267" s="222"/>
      <c r="E267" s="83" t="s">
        <v>138</v>
      </c>
      <c r="F267" s="229"/>
    </row>
    <row r="268" spans="1:6" ht="16.5" customHeight="1">
      <c r="A268" s="224" t="s">
        <v>715</v>
      </c>
      <c r="B268" s="224"/>
      <c r="C268" s="222">
        <v>1</v>
      </c>
      <c r="D268" s="222" t="s">
        <v>549</v>
      </c>
      <c r="E268" s="83" t="s">
        <v>140</v>
      </c>
      <c r="F268" s="229">
        <v>20000</v>
      </c>
    </row>
    <row r="269" spans="1:6" ht="27.75" customHeight="1">
      <c r="A269" s="224"/>
      <c r="B269" s="224"/>
      <c r="C269" s="222"/>
      <c r="D269" s="222"/>
      <c r="E269" s="83" t="s">
        <v>141</v>
      </c>
      <c r="F269" s="229"/>
    </row>
    <row r="270" spans="1:6" ht="15.75" customHeight="1">
      <c r="A270" s="224" t="s">
        <v>716</v>
      </c>
      <c r="B270" s="224"/>
      <c r="C270" s="225">
        <v>5000</v>
      </c>
      <c r="D270" s="222" t="s">
        <v>550</v>
      </c>
      <c r="E270" s="83" t="s">
        <v>145</v>
      </c>
      <c r="F270" s="229">
        <v>50000</v>
      </c>
    </row>
    <row r="271" spans="1:6" ht="26.25" customHeight="1">
      <c r="A271" s="224"/>
      <c r="B271" s="224"/>
      <c r="C271" s="222"/>
      <c r="D271" s="222"/>
      <c r="E271" s="83" t="s">
        <v>146</v>
      </c>
      <c r="F271" s="229"/>
    </row>
    <row r="272" spans="1:6" ht="15" customHeight="1">
      <c r="A272" s="224" t="s">
        <v>743</v>
      </c>
      <c r="B272" s="224"/>
      <c r="C272" s="226">
        <v>15000</v>
      </c>
      <c r="D272" s="227" t="s">
        <v>550</v>
      </c>
      <c r="E272" s="94" t="s">
        <v>754</v>
      </c>
      <c r="F272" s="232">
        <v>70000</v>
      </c>
    </row>
    <row r="273" spans="1:6" ht="12.75" customHeight="1">
      <c r="A273" s="224"/>
      <c r="B273" s="224"/>
      <c r="C273" s="227"/>
      <c r="D273" s="227"/>
      <c r="E273" s="94" t="s">
        <v>755</v>
      </c>
      <c r="F273" s="232"/>
    </row>
    <row r="274" spans="1:6" ht="24.75" customHeight="1">
      <c r="A274" s="224" t="s">
        <v>291</v>
      </c>
      <c r="B274" s="224"/>
      <c r="C274" s="222">
        <v>3</v>
      </c>
      <c r="D274" s="222" t="s">
        <v>549</v>
      </c>
      <c r="E274" s="98" t="s">
        <v>288</v>
      </c>
      <c r="F274" s="232">
        <v>350000</v>
      </c>
    </row>
    <row r="275" spans="1:6" ht="23.25" customHeight="1">
      <c r="A275" s="224"/>
      <c r="B275" s="224"/>
      <c r="C275" s="222"/>
      <c r="D275" s="222"/>
      <c r="E275" s="94" t="s">
        <v>290</v>
      </c>
      <c r="F275" s="232"/>
    </row>
    <row r="276" spans="1:6" ht="26.25" customHeight="1">
      <c r="A276" s="224" t="s">
        <v>717</v>
      </c>
      <c r="B276" s="224"/>
      <c r="C276" s="225">
        <v>25000</v>
      </c>
      <c r="D276" s="222" t="s">
        <v>550</v>
      </c>
      <c r="E276" s="83" t="s">
        <v>130</v>
      </c>
      <c r="F276" s="119">
        <v>60000</v>
      </c>
    </row>
    <row r="277" spans="1:6" ht="50.25" customHeight="1">
      <c r="A277" s="224"/>
      <c r="B277" s="224"/>
      <c r="C277" s="222"/>
      <c r="D277" s="222"/>
      <c r="E277" s="83" t="s">
        <v>394</v>
      </c>
      <c r="F277" s="119"/>
    </row>
    <row r="278" spans="1:6" ht="10.5">
      <c r="A278" s="230" t="s">
        <v>245</v>
      </c>
      <c r="B278" s="230"/>
      <c r="C278" s="230"/>
      <c r="D278" s="230"/>
      <c r="E278" s="230"/>
      <c r="F278" s="122">
        <f>SUM(F243:F277)</f>
        <v>2000000</v>
      </c>
    </row>
    <row r="279" spans="1:6" ht="10.5">
      <c r="A279" s="230" t="s">
        <v>629</v>
      </c>
      <c r="B279" s="230"/>
      <c r="C279" s="230"/>
      <c r="D279" s="230"/>
      <c r="E279" s="230"/>
      <c r="F279" s="122">
        <f>F278</f>
        <v>2000000</v>
      </c>
    </row>
    <row r="280" spans="1:6" ht="13.5" customHeight="1">
      <c r="A280" s="123"/>
      <c r="B280" s="123"/>
      <c r="C280" s="123"/>
      <c r="D280" s="123"/>
      <c r="E280" s="123"/>
      <c r="F280" s="123"/>
    </row>
    <row r="281" spans="1:6" ht="16.5" customHeight="1">
      <c r="A281" s="57">
        <v>12</v>
      </c>
      <c r="B281" s="182" t="s">
        <v>152</v>
      </c>
      <c r="C281" s="182"/>
      <c r="D281" s="182"/>
      <c r="E281" s="182"/>
      <c r="F281" s="182"/>
    </row>
    <row r="282" spans="1:6" ht="10.5">
      <c r="A282" s="81">
        <v>12100</v>
      </c>
      <c r="B282" s="182" t="s">
        <v>271</v>
      </c>
      <c r="C282" s="182"/>
      <c r="D282" s="182"/>
      <c r="E282" s="182"/>
      <c r="F282" s="182"/>
    </row>
    <row r="283" spans="1:6" ht="10.5">
      <c r="A283" s="68" t="s">
        <v>583</v>
      </c>
      <c r="B283" s="188" t="s">
        <v>584</v>
      </c>
      <c r="C283" s="189"/>
      <c r="D283" s="189"/>
      <c r="E283" s="189"/>
      <c r="F283" s="190"/>
    </row>
    <row r="284" spans="1:6" ht="17.25" customHeight="1">
      <c r="A284" s="81" t="s">
        <v>544</v>
      </c>
      <c r="B284" s="188" t="s">
        <v>585</v>
      </c>
      <c r="C284" s="189"/>
      <c r="D284" s="189"/>
      <c r="E284" s="189"/>
      <c r="F284" s="190"/>
    </row>
    <row r="285" spans="1:6" ht="12.75" customHeight="1">
      <c r="A285" s="182" t="s">
        <v>541</v>
      </c>
      <c r="B285" s="182"/>
      <c r="C285" s="113" t="s">
        <v>538</v>
      </c>
      <c r="D285" s="113" t="s">
        <v>539</v>
      </c>
      <c r="E285" s="113" t="s">
        <v>540</v>
      </c>
      <c r="F285" s="113" t="s">
        <v>537</v>
      </c>
    </row>
    <row r="286" spans="1:6" ht="15.75" customHeight="1">
      <c r="A286" s="224" t="s">
        <v>718</v>
      </c>
      <c r="B286" s="224"/>
      <c r="C286" s="222">
        <v>1</v>
      </c>
      <c r="D286" s="222" t="s">
        <v>548</v>
      </c>
      <c r="E286" s="83" t="s">
        <v>271</v>
      </c>
      <c r="F286" s="229">
        <v>350000</v>
      </c>
    </row>
    <row r="287" spans="1:6" ht="72.75" customHeight="1">
      <c r="A287" s="224"/>
      <c r="B287" s="224"/>
      <c r="C287" s="222"/>
      <c r="D287" s="222"/>
      <c r="E287" s="133" t="s">
        <v>551</v>
      </c>
      <c r="F287" s="229"/>
    </row>
    <row r="288" spans="1:6" ht="77.25" customHeight="1">
      <c r="A288" s="222"/>
      <c r="B288" s="222"/>
      <c r="C288" s="118"/>
      <c r="D288" s="118"/>
      <c r="E288" s="138" t="s">
        <v>396</v>
      </c>
      <c r="F288" s="119"/>
    </row>
    <row r="289" spans="1:6" ht="29.25" customHeight="1">
      <c r="A289" s="224" t="s">
        <v>719</v>
      </c>
      <c r="B289" s="224"/>
      <c r="C289" s="222">
        <v>5</v>
      </c>
      <c r="D289" s="222" t="s">
        <v>549</v>
      </c>
      <c r="E289" s="83" t="s">
        <v>155</v>
      </c>
      <c r="F289" s="229">
        <v>100000</v>
      </c>
    </row>
    <row r="290" spans="1:6" ht="74.25" customHeight="1">
      <c r="A290" s="224"/>
      <c r="B290" s="224"/>
      <c r="C290" s="222"/>
      <c r="D290" s="222"/>
      <c r="E290" s="83" t="s">
        <v>397</v>
      </c>
      <c r="F290" s="229"/>
    </row>
    <row r="291" spans="1:6" ht="11.25" customHeight="1">
      <c r="A291" s="224" t="s">
        <v>328</v>
      </c>
      <c r="B291" s="224"/>
      <c r="C291" s="222">
        <v>3</v>
      </c>
      <c r="D291" s="222" t="s">
        <v>549</v>
      </c>
      <c r="E291" s="83" t="s">
        <v>172</v>
      </c>
      <c r="F291" s="229">
        <v>40000</v>
      </c>
    </row>
    <row r="292" spans="1:6" ht="18" customHeight="1">
      <c r="A292" s="224"/>
      <c r="B292" s="224"/>
      <c r="C292" s="222"/>
      <c r="D292" s="222"/>
      <c r="E292" s="83" t="s">
        <v>173</v>
      </c>
      <c r="F292" s="229"/>
    </row>
    <row r="293" spans="1:6" ht="18" customHeight="1">
      <c r="A293" s="238" t="s">
        <v>102</v>
      </c>
      <c r="B293" s="238"/>
      <c r="C293" s="223">
        <v>6</v>
      </c>
      <c r="D293" s="223" t="s">
        <v>549</v>
      </c>
      <c r="E293" s="129" t="s">
        <v>101</v>
      </c>
      <c r="F293" s="239">
        <v>80000</v>
      </c>
    </row>
    <row r="294" spans="1:6" ht="39" customHeight="1">
      <c r="A294" s="238"/>
      <c r="B294" s="238"/>
      <c r="C294" s="223"/>
      <c r="D294" s="223"/>
      <c r="E294" s="129" t="s">
        <v>103</v>
      </c>
      <c r="F294" s="239"/>
    </row>
    <row r="295" spans="1:6" ht="11.25" customHeight="1">
      <c r="A295" s="224" t="s">
        <v>329</v>
      </c>
      <c r="B295" s="224"/>
      <c r="C295" s="222">
        <v>1</v>
      </c>
      <c r="D295" s="222" t="s">
        <v>548</v>
      </c>
      <c r="E295" s="83" t="s">
        <v>175</v>
      </c>
      <c r="F295" s="229">
        <v>30000</v>
      </c>
    </row>
    <row r="296" spans="1:6" ht="39" customHeight="1">
      <c r="A296" s="224"/>
      <c r="B296" s="224"/>
      <c r="C296" s="222"/>
      <c r="D296" s="222"/>
      <c r="E296" s="83" t="s">
        <v>176</v>
      </c>
      <c r="F296" s="229"/>
    </row>
    <row r="297" spans="1:6" ht="10.5">
      <c r="A297" s="230" t="s">
        <v>245</v>
      </c>
      <c r="B297" s="230"/>
      <c r="C297" s="230"/>
      <c r="D297" s="230"/>
      <c r="E297" s="230"/>
      <c r="F297" s="122">
        <f>SUM(F285:F296)</f>
        <v>600000</v>
      </c>
    </row>
    <row r="298" spans="1:6" ht="10.5">
      <c r="A298" s="230" t="s">
        <v>258</v>
      </c>
      <c r="B298" s="230"/>
      <c r="C298" s="230"/>
      <c r="D298" s="230"/>
      <c r="E298" s="230"/>
      <c r="F298" s="122">
        <f>F297</f>
        <v>600000</v>
      </c>
    </row>
    <row r="299" spans="1:6" ht="10.5">
      <c r="A299" s="123"/>
      <c r="B299" s="123"/>
      <c r="C299" s="123"/>
      <c r="D299" s="123"/>
      <c r="E299" s="123"/>
      <c r="F299" s="123"/>
    </row>
    <row r="300" spans="1:6" ht="14.25" customHeight="1">
      <c r="A300" s="57">
        <v>13</v>
      </c>
      <c r="B300" s="182" t="s">
        <v>177</v>
      </c>
      <c r="C300" s="182"/>
      <c r="D300" s="182"/>
      <c r="E300" s="182"/>
      <c r="F300" s="182"/>
    </row>
    <row r="301" spans="1:6" ht="10.5">
      <c r="A301" s="81">
        <v>13100</v>
      </c>
      <c r="B301" s="182" t="s">
        <v>272</v>
      </c>
      <c r="C301" s="182"/>
      <c r="D301" s="182"/>
      <c r="E301" s="182"/>
      <c r="F301" s="182"/>
    </row>
    <row r="302" spans="1:6" ht="10.5">
      <c r="A302" s="68" t="s">
        <v>586</v>
      </c>
      <c r="B302" s="188" t="s">
        <v>587</v>
      </c>
      <c r="C302" s="189"/>
      <c r="D302" s="189"/>
      <c r="E302" s="189"/>
      <c r="F302" s="190"/>
    </row>
    <row r="303" spans="1:6" ht="10.5">
      <c r="A303" s="81" t="s">
        <v>544</v>
      </c>
      <c r="B303" s="188" t="s">
        <v>588</v>
      </c>
      <c r="C303" s="189"/>
      <c r="D303" s="189"/>
      <c r="E303" s="189"/>
      <c r="F303" s="190"/>
    </row>
    <row r="304" spans="1:6" ht="12.75" customHeight="1">
      <c r="A304" s="182" t="s">
        <v>541</v>
      </c>
      <c r="B304" s="182"/>
      <c r="C304" s="113" t="s">
        <v>538</v>
      </c>
      <c r="D304" s="113" t="s">
        <v>539</v>
      </c>
      <c r="E304" s="113" t="s">
        <v>540</v>
      </c>
      <c r="F304" s="113" t="s">
        <v>537</v>
      </c>
    </row>
    <row r="305" spans="1:6" ht="16.5" customHeight="1">
      <c r="A305" s="224" t="s">
        <v>722</v>
      </c>
      <c r="B305" s="224"/>
      <c r="C305" s="222">
        <v>1</v>
      </c>
      <c r="D305" s="222" t="s">
        <v>548</v>
      </c>
      <c r="E305" s="83" t="s">
        <v>467</v>
      </c>
      <c r="F305" s="229">
        <v>450000</v>
      </c>
    </row>
    <row r="306" spans="1:6" ht="141" customHeight="1">
      <c r="A306" s="224"/>
      <c r="B306" s="224"/>
      <c r="C306" s="222"/>
      <c r="D306" s="222"/>
      <c r="E306" s="83" t="s">
        <v>398</v>
      </c>
      <c r="F306" s="229"/>
    </row>
    <row r="307" spans="1:6" ht="18" customHeight="1">
      <c r="A307" s="224" t="s">
        <v>723</v>
      </c>
      <c r="B307" s="224"/>
      <c r="C307" s="222">
        <v>20</v>
      </c>
      <c r="D307" s="222" t="s">
        <v>549</v>
      </c>
      <c r="E307" s="83" t="s">
        <v>180</v>
      </c>
      <c r="F307" s="229">
        <v>30000</v>
      </c>
    </row>
    <row r="308" spans="1:6" ht="28.5" customHeight="1">
      <c r="A308" s="224"/>
      <c r="B308" s="224"/>
      <c r="C308" s="222"/>
      <c r="D308" s="222"/>
      <c r="E308" s="83" t="s">
        <v>181</v>
      </c>
      <c r="F308" s="229"/>
    </row>
    <row r="309" spans="1:6" ht="15" customHeight="1">
      <c r="A309" s="224" t="s">
        <v>591</v>
      </c>
      <c r="B309" s="224"/>
      <c r="C309" s="222">
        <v>1</v>
      </c>
      <c r="D309" s="222" t="s">
        <v>549</v>
      </c>
      <c r="E309" s="83" t="s">
        <v>437</v>
      </c>
      <c r="F309" s="229">
        <v>10000</v>
      </c>
    </row>
    <row r="310" spans="1:6" ht="16.5" customHeight="1">
      <c r="A310" s="224"/>
      <c r="B310" s="224"/>
      <c r="C310" s="222"/>
      <c r="D310" s="222"/>
      <c r="E310" s="83" t="s">
        <v>187</v>
      </c>
      <c r="F310" s="229"/>
    </row>
    <row r="311" spans="1:6" ht="17.25" customHeight="1">
      <c r="A311" s="224" t="s">
        <v>592</v>
      </c>
      <c r="B311" s="224"/>
      <c r="C311" s="222">
        <v>3</v>
      </c>
      <c r="D311" s="222" t="s">
        <v>549</v>
      </c>
      <c r="E311" s="83" t="s">
        <v>189</v>
      </c>
      <c r="F311" s="229">
        <v>180000</v>
      </c>
    </row>
    <row r="312" spans="1:6" ht="24.75" customHeight="1">
      <c r="A312" s="224"/>
      <c r="B312" s="224"/>
      <c r="C312" s="222"/>
      <c r="D312" s="222"/>
      <c r="E312" s="117" t="s">
        <v>608</v>
      </c>
      <c r="F312" s="229"/>
    </row>
    <row r="313" spans="1:6" ht="19.5" customHeight="1">
      <c r="A313" s="224" t="s">
        <v>589</v>
      </c>
      <c r="B313" s="224"/>
      <c r="C313" s="222">
        <v>20</v>
      </c>
      <c r="D313" s="222" t="s">
        <v>549</v>
      </c>
      <c r="E313" s="83" t="s">
        <v>730</v>
      </c>
      <c r="F313" s="229">
        <v>100000</v>
      </c>
    </row>
    <row r="314" spans="1:6" ht="29.25" customHeight="1">
      <c r="A314" s="224"/>
      <c r="B314" s="224"/>
      <c r="C314" s="222"/>
      <c r="D314" s="222"/>
      <c r="E314" s="83" t="s">
        <v>611</v>
      </c>
      <c r="F314" s="229"/>
    </row>
    <row r="315" spans="1:6" ht="16.5" customHeight="1">
      <c r="A315" s="224" t="s">
        <v>590</v>
      </c>
      <c r="B315" s="224"/>
      <c r="C315" s="222">
        <v>1</v>
      </c>
      <c r="D315" s="222" t="s">
        <v>548</v>
      </c>
      <c r="E315" s="83" t="s">
        <v>613</v>
      </c>
      <c r="F315" s="229">
        <v>10000</v>
      </c>
    </row>
    <row r="316" spans="1:6" ht="30" customHeight="1">
      <c r="A316" s="224"/>
      <c r="B316" s="224"/>
      <c r="C316" s="222"/>
      <c r="D316" s="222"/>
      <c r="E316" s="83" t="s">
        <v>614</v>
      </c>
      <c r="F316" s="229"/>
    </row>
    <row r="317" spans="1:6" ht="29.25" customHeight="1">
      <c r="A317" s="224" t="s">
        <v>728</v>
      </c>
      <c r="B317" s="224"/>
      <c r="C317" s="222">
        <v>1</v>
      </c>
      <c r="D317" s="222" t="s">
        <v>548</v>
      </c>
      <c r="E317" s="83" t="s">
        <v>634</v>
      </c>
      <c r="F317" s="139">
        <v>200000</v>
      </c>
    </row>
    <row r="318" spans="1:6" ht="20.25" customHeight="1">
      <c r="A318" s="224"/>
      <c r="B318" s="224"/>
      <c r="C318" s="222"/>
      <c r="D318" s="222"/>
      <c r="E318" s="83" t="s">
        <v>635</v>
      </c>
      <c r="F318" s="139"/>
    </row>
    <row r="319" spans="1:6" ht="17.25" customHeight="1">
      <c r="A319" s="224" t="s">
        <v>330</v>
      </c>
      <c r="B319" s="224"/>
      <c r="C319" s="222">
        <v>1</v>
      </c>
      <c r="D319" s="222" t="s">
        <v>548</v>
      </c>
      <c r="E319" s="83" t="s">
        <v>620</v>
      </c>
      <c r="F319" s="229">
        <v>20000</v>
      </c>
    </row>
    <row r="320" spans="1:6" ht="25.5" customHeight="1">
      <c r="A320" s="224"/>
      <c r="B320" s="224"/>
      <c r="C320" s="222"/>
      <c r="D320" s="222"/>
      <c r="E320" s="83" t="s">
        <v>621</v>
      </c>
      <c r="F320" s="229"/>
    </row>
    <row r="321" spans="1:6" ht="10.5">
      <c r="A321" s="230" t="s">
        <v>245</v>
      </c>
      <c r="B321" s="230"/>
      <c r="C321" s="230"/>
      <c r="D321" s="230"/>
      <c r="E321" s="230"/>
      <c r="F321" s="122">
        <f>SUM(F305:F320)</f>
        <v>1000000</v>
      </c>
    </row>
    <row r="322" spans="1:6" ht="10.5">
      <c r="A322" s="230" t="s">
        <v>258</v>
      </c>
      <c r="B322" s="230"/>
      <c r="C322" s="230"/>
      <c r="D322" s="230"/>
      <c r="E322" s="230"/>
      <c r="F322" s="122">
        <f>F321</f>
        <v>1000000</v>
      </c>
    </row>
    <row r="323" spans="1:6" ht="10.5">
      <c r="A323" s="230" t="s">
        <v>630</v>
      </c>
      <c r="B323" s="230"/>
      <c r="C323" s="230"/>
      <c r="D323" s="230"/>
      <c r="E323" s="230"/>
      <c r="F323" s="122">
        <f>F15+F25+F35+F45+F55+F76+F97+F136+F166+F237+F279+F298+F322</f>
        <v>14600000</v>
      </c>
    </row>
    <row r="324" spans="1:6" ht="10.5">
      <c r="A324" s="123"/>
      <c r="B324" s="123"/>
      <c r="C324" s="123"/>
      <c r="D324" s="123"/>
      <c r="E324" s="123"/>
      <c r="F324" s="123"/>
    </row>
    <row r="325" spans="1:6" ht="10.5">
      <c r="A325" s="231" t="s">
        <v>168</v>
      </c>
      <c r="B325" s="231"/>
      <c r="C325" s="231"/>
      <c r="D325" s="231"/>
      <c r="E325" s="231"/>
      <c r="F325" s="231"/>
    </row>
    <row r="326" spans="1:6" ht="12.75" customHeight="1">
      <c r="A326" s="182" t="s">
        <v>623</v>
      </c>
      <c r="B326" s="182"/>
      <c r="C326" s="182"/>
      <c r="D326" s="182"/>
      <c r="E326" s="182"/>
      <c r="F326" s="61">
        <v>8439000</v>
      </c>
    </row>
    <row r="327" spans="1:6" ht="15" customHeight="1">
      <c r="A327" s="182" t="s">
        <v>624</v>
      </c>
      <c r="B327" s="182"/>
      <c r="C327" s="182"/>
      <c r="D327" s="182"/>
      <c r="E327" s="182"/>
      <c r="F327" s="61">
        <v>2361000</v>
      </c>
    </row>
    <row r="328" spans="1:6" ht="14.25" customHeight="1">
      <c r="A328" s="182" t="s">
        <v>449</v>
      </c>
      <c r="B328" s="182"/>
      <c r="C328" s="182"/>
      <c r="D328" s="182"/>
      <c r="E328" s="182"/>
      <c r="F328" s="61">
        <v>200000</v>
      </c>
    </row>
    <row r="329" spans="1:6" ht="13.5" customHeight="1">
      <c r="A329" s="182" t="s">
        <v>630</v>
      </c>
      <c r="B329" s="182"/>
      <c r="C329" s="182"/>
      <c r="D329" s="182"/>
      <c r="E329" s="182"/>
      <c r="F329" s="61">
        <f>SUM(F326:F328)</f>
        <v>11000000</v>
      </c>
    </row>
    <row r="330" spans="1:6" ht="13.5" customHeight="1">
      <c r="A330" s="57"/>
      <c r="B330" s="57"/>
      <c r="C330" s="57"/>
      <c r="D330" s="57"/>
      <c r="E330" s="57"/>
      <c r="F330" s="61"/>
    </row>
    <row r="331" spans="1:6" ht="13.5" customHeight="1">
      <c r="A331" s="231" t="s">
        <v>169</v>
      </c>
      <c r="B331" s="231"/>
      <c r="C331" s="231"/>
      <c r="D331" s="231"/>
      <c r="E331" s="231"/>
      <c r="F331" s="231"/>
    </row>
    <row r="332" spans="1:6" ht="13.5" customHeight="1">
      <c r="A332" s="182" t="s">
        <v>170</v>
      </c>
      <c r="B332" s="182"/>
      <c r="C332" s="182"/>
      <c r="D332" s="182"/>
      <c r="E332" s="182"/>
      <c r="F332" s="61">
        <v>8639000</v>
      </c>
    </row>
    <row r="333" spans="1:6" ht="13.5" customHeight="1">
      <c r="A333" s="182" t="s">
        <v>171</v>
      </c>
      <c r="B333" s="182"/>
      <c r="C333" s="182"/>
      <c r="D333" s="182"/>
      <c r="E333" s="182"/>
      <c r="F333" s="61">
        <v>2361000</v>
      </c>
    </row>
    <row r="334" spans="1:6" ht="13.5" customHeight="1">
      <c r="A334" s="182" t="s">
        <v>630</v>
      </c>
      <c r="B334" s="182"/>
      <c r="C334" s="182"/>
      <c r="D334" s="182"/>
      <c r="E334" s="182"/>
      <c r="F334" s="61">
        <f>SUM(F332:F333)</f>
        <v>11000000</v>
      </c>
    </row>
    <row r="336" spans="1:6" ht="10.5">
      <c r="A336" s="234" t="s">
        <v>415</v>
      </c>
      <c r="B336" s="234"/>
      <c r="C336" s="234"/>
      <c r="D336" s="234"/>
      <c r="E336" s="234"/>
      <c r="F336" s="234"/>
    </row>
    <row r="337" ht="10.5">
      <c r="A337" s="140"/>
    </row>
    <row r="338" ht="10.5">
      <c r="A338" s="140"/>
    </row>
    <row r="339" ht="10.5">
      <c r="A339" s="140"/>
    </row>
    <row r="340" spans="1:6" ht="10.5">
      <c r="A340" s="234" t="s">
        <v>627</v>
      </c>
      <c r="B340" s="234"/>
      <c r="C340" s="234"/>
      <c r="D340" s="234"/>
      <c r="E340" s="234"/>
      <c r="F340" s="234"/>
    </row>
    <row r="341" spans="1:6" ht="10.5">
      <c r="A341" s="234" t="s">
        <v>628</v>
      </c>
      <c r="B341" s="234"/>
      <c r="C341" s="234"/>
      <c r="D341" s="234"/>
      <c r="E341" s="234"/>
      <c r="F341" s="234"/>
    </row>
  </sheetData>
  <mergeCells count="499">
    <mergeCell ref="A293:B294"/>
    <mergeCell ref="F293:F294"/>
    <mergeCell ref="A161:B162"/>
    <mergeCell ref="A331:F331"/>
    <mergeCell ref="A173:B174"/>
    <mergeCell ref="F173:F174"/>
    <mergeCell ref="A180:B181"/>
    <mergeCell ref="F180:F181"/>
    <mergeCell ref="A175:B176"/>
    <mergeCell ref="F175:F176"/>
    <mergeCell ref="A332:E332"/>
    <mergeCell ref="A333:E333"/>
    <mergeCell ref="A334:E334"/>
    <mergeCell ref="F188:F189"/>
    <mergeCell ref="F190:F191"/>
    <mergeCell ref="F194:F195"/>
    <mergeCell ref="F196:F197"/>
    <mergeCell ref="A328:E328"/>
    <mergeCell ref="A329:E329"/>
    <mergeCell ref="A247:B247"/>
    <mergeCell ref="F198:F199"/>
    <mergeCell ref="A109:B110"/>
    <mergeCell ref="F127:F128"/>
    <mergeCell ref="A32:B33"/>
    <mergeCell ref="A31:B31"/>
    <mergeCell ref="A7:B7"/>
    <mergeCell ref="A8:B9"/>
    <mergeCell ref="F8:F9"/>
    <mergeCell ref="A10:B11"/>
    <mergeCell ref="F10:F11"/>
    <mergeCell ref="A12:B13"/>
    <mergeCell ref="F12:F13"/>
    <mergeCell ref="A14:E14"/>
    <mergeCell ref="A15:E15"/>
    <mergeCell ref="C22:C23"/>
    <mergeCell ref="D22:D23"/>
    <mergeCell ref="B2:F2"/>
    <mergeCell ref="B3:F3"/>
    <mergeCell ref="B4:F4"/>
    <mergeCell ref="B17:F17"/>
    <mergeCell ref="B18:F18"/>
    <mergeCell ref="A21:B21"/>
    <mergeCell ref="F32:F33"/>
    <mergeCell ref="A34:E34"/>
    <mergeCell ref="C32:C33"/>
    <mergeCell ref="D32:D33"/>
    <mergeCell ref="A131:B132"/>
    <mergeCell ref="A42:B43"/>
    <mergeCell ref="F42:F43"/>
    <mergeCell ref="A44:E44"/>
    <mergeCell ref="A45:E45"/>
    <mergeCell ref="B47:F47"/>
    <mergeCell ref="B48:F48"/>
    <mergeCell ref="A51:B51"/>
    <mergeCell ref="A52:B53"/>
    <mergeCell ref="F52:F53"/>
    <mergeCell ref="A35:E35"/>
    <mergeCell ref="B37:F37"/>
    <mergeCell ref="B38:F38"/>
    <mergeCell ref="A41:B41"/>
    <mergeCell ref="B39:F39"/>
    <mergeCell ref="B40:F40"/>
    <mergeCell ref="A54:E54"/>
    <mergeCell ref="A55:E55"/>
    <mergeCell ref="B57:F57"/>
    <mergeCell ref="B58:F58"/>
    <mergeCell ref="A61:B61"/>
    <mergeCell ref="A62:B63"/>
    <mergeCell ref="F62:F63"/>
    <mergeCell ref="A65:B66"/>
    <mergeCell ref="F65:F66"/>
    <mergeCell ref="A64:B64"/>
    <mergeCell ref="C62:C63"/>
    <mergeCell ref="D62:D63"/>
    <mergeCell ref="C65:C66"/>
    <mergeCell ref="D65:D66"/>
    <mergeCell ref="F67:F68"/>
    <mergeCell ref="A69:B70"/>
    <mergeCell ref="F69:F70"/>
    <mergeCell ref="C67:C68"/>
    <mergeCell ref="D67:D68"/>
    <mergeCell ref="C69:C70"/>
    <mergeCell ref="D69:D70"/>
    <mergeCell ref="A71:B72"/>
    <mergeCell ref="C73:C74"/>
    <mergeCell ref="D73:D74"/>
    <mergeCell ref="A67:B68"/>
    <mergeCell ref="A86:B87"/>
    <mergeCell ref="F86:F87"/>
    <mergeCell ref="B78:F78"/>
    <mergeCell ref="B79:F79"/>
    <mergeCell ref="A82:B82"/>
    <mergeCell ref="A83:B84"/>
    <mergeCell ref="F83:F84"/>
    <mergeCell ref="A85:B85"/>
    <mergeCell ref="A88:B89"/>
    <mergeCell ref="F88:F89"/>
    <mergeCell ref="A90:B91"/>
    <mergeCell ref="F90:F91"/>
    <mergeCell ref="C88:C89"/>
    <mergeCell ref="D88:D89"/>
    <mergeCell ref="C90:C91"/>
    <mergeCell ref="D90:D91"/>
    <mergeCell ref="A92:B93"/>
    <mergeCell ref="F92:F93"/>
    <mergeCell ref="A94:B95"/>
    <mergeCell ref="F94:F95"/>
    <mergeCell ref="C92:C93"/>
    <mergeCell ref="D92:D93"/>
    <mergeCell ref="C94:C95"/>
    <mergeCell ref="D94:D95"/>
    <mergeCell ref="A96:E96"/>
    <mergeCell ref="A97:E97"/>
    <mergeCell ref="B99:F99"/>
    <mergeCell ref="B100:F100"/>
    <mergeCell ref="A103:B103"/>
    <mergeCell ref="A104:B105"/>
    <mergeCell ref="F104:F105"/>
    <mergeCell ref="A107:B108"/>
    <mergeCell ref="F107:F108"/>
    <mergeCell ref="A106:B106"/>
    <mergeCell ref="C104:C105"/>
    <mergeCell ref="D104:D105"/>
    <mergeCell ref="C107:C108"/>
    <mergeCell ref="D107:D108"/>
    <mergeCell ref="A340:F340"/>
    <mergeCell ref="A341:F341"/>
    <mergeCell ref="F131:F132"/>
    <mergeCell ref="A133:B134"/>
    <mergeCell ref="F133:F134"/>
    <mergeCell ref="A336:F336"/>
    <mergeCell ref="F200:F201"/>
    <mergeCell ref="A288:B288"/>
    <mergeCell ref="F184:F185"/>
    <mergeCell ref="F186:F187"/>
    <mergeCell ref="F129:F130"/>
    <mergeCell ref="F109:F110"/>
    <mergeCell ref="A111:B112"/>
    <mergeCell ref="F111:F112"/>
    <mergeCell ref="A113:B114"/>
    <mergeCell ref="F113:F114"/>
    <mergeCell ref="A115:B116"/>
    <mergeCell ref="F115:F116"/>
    <mergeCell ref="A117:B118"/>
    <mergeCell ref="F117:F118"/>
    <mergeCell ref="A119:B120"/>
    <mergeCell ref="B123:F123"/>
    <mergeCell ref="A126:B126"/>
    <mergeCell ref="A121:E121"/>
    <mergeCell ref="A135:E135"/>
    <mergeCell ref="A136:E136"/>
    <mergeCell ref="A127:B128"/>
    <mergeCell ref="A145:B146"/>
    <mergeCell ref="B138:F138"/>
    <mergeCell ref="B139:F139"/>
    <mergeCell ref="A142:B142"/>
    <mergeCell ref="A143:B144"/>
    <mergeCell ref="F143:F144"/>
    <mergeCell ref="A129:B130"/>
    <mergeCell ref="F145:F146"/>
    <mergeCell ref="A147:B148"/>
    <mergeCell ref="F147:F148"/>
    <mergeCell ref="A149:B150"/>
    <mergeCell ref="F149:F150"/>
    <mergeCell ref="C147:C148"/>
    <mergeCell ref="D147:D148"/>
    <mergeCell ref="C149:C150"/>
    <mergeCell ref="D149:D150"/>
    <mergeCell ref="A151:B152"/>
    <mergeCell ref="F151:F152"/>
    <mergeCell ref="A153:E153"/>
    <mergeCell ref="B155:F155"/>
    <mergeCell ref="C151:C152"/>
    <mergeCell ref="D151:D152"/>
    <mergeCell ref="A158:B158"/>
    <mergeCell ref="A163:B164"/>
    <mergeCell ref="F163:F164"/>
    <mergeCell ref="A172:B172"/>
    <mergeCell ref="A159:B160"/>
    <mergeCell ref="F159:F160"/>
    <mergeCell ref="A165:E165"/>
    <mergeCell ref="A166:E166"/>
    <mergeCell ref="B168:F168"/>
    <mergeCell ref="B169:F169"/>
    <mergeCell ref="A177:B178"/>
    <mergeCell ref="F177:F178"/>
    <mergeCell ref="A179:B179"/>
    <mergeCell ref="A327:E327"/>
    <mergeCell ref="A194:B195"/>
    <mergeCell ref="A196:B197"/>
    <mergeCell ref="A198:B199"/>
    <mergeCell ref="A202:B203"/>
    <mergeCell ref="A204:B205"/>
    <mergeCell ref="A208:B208"/>
    <mergeCell ref="A182:B183"/>
    <mergeCell ref="A184:B185"/>
    <mergeCell ref="A186:B187"/>
    <mergeCell ref="A200:B201"/>
    <mergeCell ref="A188:B189"/>
    <mergeCell ref="A190:B191"/>
    <mergeCell ref="A192:B193"/>
    <mergeCell ref="A214:B215"/>
    <mergeCell ref="F214:F215"/>
    <mergeCell ref="F206:F207"/>
    <mergeCell ref="A216:B217"/>
    <mergeCell ref="F216:F217"/>
    <mergeCell ref="A206:B207"/>
    <mergeCell ref="B210:F210"/>
    <mergeCell ref="A213:B213"/>
    <mergeCell ref="C214:C215"/>
    <mergeCell ref="D214:D215"/>
    <mergeCell ref="A218:B219"/>
    <mergeCell ref="F218:F219"/>
    <mergeCell ref="A220:E220"/>
    <mergeCell ref="B222:F222"/>
    <mergeCell ref="A225:B225"/>
    <mergeCell ref="A226:B227"/>
    <mergeCell ref="F226:F227"/>
    <mergeCell ref="A228:B229"/>
    <mergeCell ref="F228:F229"/>
    <mergeCell ref="C226:C227"/>
    <mergeCell ref="D226:D227"/>
    <mergeCell ref="C228:C229"/>
    <mergeCell ref="D228:D229"/>
    <mergeCell ref="F230:F231"/>
    <mergeCell ref="F234:F235"/>
    <mergeCell ref="B239:F239"/>
    <mergeCell ref="A234:B235"/>
    <mergeCell ref="F232:F233"/>
    <mergeCell ref="C230:C231"/>
    <mergeCell ref="D230:D231"/>
    <mergeCell ref="A243:B243"/>
    <mergeCell ref="A236:E236"/>
    <mergeCell ref="A237:E237"/>
    <mergeCell ref="A230:B231"/>
    <mergeCell ref="A244:B245"/>
    <mergeCell ref="F244:F245"/>
    <mergeCell ref="A248:B249"/>
    <mergeCell ref="F248:F249"/>
    <mergeCell ref="A246:B246"/>
    <mergeCell ref="C244:C245"/>
    <mergeCell ref="D244:D245"/>
    <mergeCell ref="C248:C249"/>
    <mergeCell ref="D248:D249"/>
    <mergeCell ref="A326:E326"/>
    <mergeCell ref="A276:B277"/>
    <mergeCell ref="A250:B251"/>
    <mergeCell ref="F250:F251"/>
    <mergeCell ref="A252:B253"/>
    <mergeCell ref="F252:F253"/>
    <mergeCell ref="A254:B255"/>
    <mergeCell ref="F254:F255"/>
    <mergeCell ref="A256:B257"/>
    <mergeCell ref="F256:F257"/>
    <mergeCell ref="A262:B263"/>
    <mergeCell ref="F262:F263"/>
    <mergeCell ref="A258:B259"/>
    <mergeCell ref="F258:F259"/>
    <mergeCell ref="A260:B261"/>
    <mergeCell ref="F260:F261"/>
    <mergeCell ref="C258:C259"/>
    <mergeCell ref="D258:D259"/>
    <mergeCell ref="C260:C261"/>
    <mergeCell ref="D260:D261"/>
    <mergeCell ref="A268:B269"/>
    <mergeCell ref="F268:F269"/>
    <mergeCell ref="A264:B265"/>
    <mergeCell ref="F264:F265"/>
    <mergeCell ref="A266:B267"/>
    <mergeCell ref="F266:F267"/>
    <mergeCell ref="C266:C267"/>
    <mergeCell ref="D266:D267"/>
    <mergeCell ref="C268:C269"/>
    <mergeCell ref="D268:D269"/>
    <mergeCell ref="F270:F271"/>
    <mergeCell ref="A278:E278"/>
    <mergeCell ref="A279:E279"/>
    <mergeCell ref="F272:F273"/>
    <mergeCell ref="F274:F275"/>
    <mergeCell ref="F289:F290"/>
    <mergeCell ref="B281:F281"/>
    <mergeCell ref="B282:F282"/>
    <mergeCell ref="A285:B285"/>
    <mergeCell ref="A286:B287"/>
    <mergeCell ref="F286:F287"/>
    <mergeCell ref="C286:C287"/>
    <mergeCell ref="D286:D287"/>
    <mergeCell ref="C289:C290"/>
    <mergeCell ref="A323:E323"/>
    <mergeCell ref="A325:F325"/>
    <mergeCell ref="A319:B320"/>
    <mergeCell ref="F319:F320"/>
    <mergeCell ref="A321:E321"/>
    <mergeCell ref="A322:E322"/>
    <mergeCell ref="C319:C320"/>
    <mergeCell ref="D319:D320"/>
    <mergeCell ref="A309:B310"/>
    <mergeCell ref="F309:F310"/>
    <mergeCell ref="A304:B304"/>
    <mergeCell ref="A305:B306"/>
    <mergeCell ref="A307:B308"/>
    <mergeCell ref="C307:C308"/>
    <mergeCell ref="D307:D308"/>
    <mergeCell ref="C309:C310"/>
    <mergeCell ref="D309:D310"/>
    <mergeCell ref="A317:B318"/>
    <mergeCell ref="F311:F312"/>
    <mergeCell ref="A313:B314"/>
    <mergeCell ref="F313:F314"/>
    <mergeCell ref="A311:B312"/>
    <mergeCell ref="A1:F1"/>
    <mergeCell ref="F182:F183"/>
    <mergeCell ref="A315:B316"/>
    <mergeCell ref="F315:F316"/>
    <mergeCell ref="F307:F308"/>
    <mergeCell ref="A297:E297"/>
    <mergeCell ref="F202:F203"/>
    <mergeCell ref="F204:F205"/>
    <mergeCell ref="F305:F306"/>
    <mergeCell ref="B300:F300"/>
    <mergeCell ref="B5:F5"/>
    <mergeCell ref="B6:F6"/>
    <mergeCell ref="C8:C9"/>
    <mergeCell ref="D8:D9"/>
    <mergeCell ref="C10:C11"/>
    <mergeCell ref="D10:D11"/>
    <mergeCell ref="C12:C13"/>
    <mergeCell ref="D12:D13"/>
    <mergeCell ref="C42:C43"/>
    <mergeCell ref="D42:D43"/>
    <mergeCell ref="C52:C53"/>
    <mergeCell ref="D52:D53"/>
    <mergeCell ref="B49:F49"/>
    <mergeCell ref="B50:F50"/>
    <mergeCell ref="C83:C84"/>
    <mergeCell ref="D83:D84"/>
    <mergeCell ref="C86:C87"/>
    <mergeCell ref="D86:D87"/>
    <mergeCell ref="C115:C116"/>
    <mergeCell ref="D115:D116"/>
    <mergeCell ref="C109:C110"/>
    <mergeCell ref="D109:D110"/>
    <mergeCell ref="C111:C112"/>
    <mergeCell ref="D111:D112"/>
    <mergeCell ref="C127:C128"/>
    <mergeCell ref="D127:D128"/>
    <mergeCell ref="C129:C130"/>
    <mergeCell ref="D129:D130"/>
    <mergeCell ref="C131:C132"/>
    <mergeCell ref="D131:D132"/>
    <mergeCell ref="C133:C134"/>
    <mergeCell ref="D133:D134"/>
    <mergeCell ref="C143:C144"/>
    <mergeCell ref="D143:D144"/>
    <mergeCell ref="C145:C146"/>
    <mergeCell ref="D145:D146"/>
    <mergeCell ref="C173:C174"/>
    <mergeCell ref="D173:D174"/>
    <mergeCell ref="C175:C176"/>
    <mergeCell ref="D175:D176"/>
    <mergeCell ref="C177:C178"/>
    <mergeCell ref="D177:D178"/>
    <mergeCell ref="C182:C183"/>
    <mergeCell ref="D182:D183"/>
    <mergeCell ref="C180:C181"/>
    <mergeCell ref="D180:D181"/>
    <mergeCell ref="C184:C185"/>
    <mergeCell ref="D184:D185"/>
    <mergeCell ref="C186:C187"/>
    <mergeCell ref="D186:D187"/>
    <mergeCell ref="C188:C189"/>
    <mergeCell ref="D188:D189"/>
    <mergeCell ref="C190:C191"/>
    <mergeCell ref="D190:D191"/>
    <mergeCell ref="C192:C193"/>
    <mergeCell ref="D192:D193"/>
    <mergeCell ref="C194:C195"/>
    <mergeCell ref="D194:D195"/>
    <mergeCell ref="C202:C203"/>
    <mergeCell ref="D202:D203"/>
    <mergeCell ref="C196:C197"/>
    <mergeCell ref="D196:D197"/>
    <mergeCell ref="C198:C199"/>
    <mergeCell ref="D198:D199"/>
    <mergeCell ref="C216:C217"/>
    <mergeCell ref="D216:D217"/>
    <mergeCell ref="C218:C219"/>
    <mergeCell ref="D218:D219"/>
    <mergeCell ref="C250:C251"/>
    <mergeCell ref="D250:D251"/>
    <mergeCell ref="C252:C253"/>
    <mergeCell ref="D252:D253"/>
    <mergeCell ref="C254:C255"/>
    <mergeCell ref="D254:D255"/>
    <mergeCell ref="C256:C257"/>
    <mergeCell ref="D256:D257"/>
    <mergeCell ref="C262:C263"/>
    <mergeCell ref="D262:D263"/>
    <mergeCell ref="C264:C265"/>
    <mergeCell ref="D264:D265"/>
    <mergeCell ref="C270:C271"/>
    <mergeCell ref="D270:D271"/>
    <mergeCell ref="A272:B273"/>
    <mergeCell ref="C272:C273"/>
    <mergeCell ref="D272:D273"/>
    <mergeCell ref="A270:B271"/>
    <mergeCell ref="A274:B275"/>
    <mergeCell ref="C274:C275"/>
    <mergeCell ref="D274:D275"/>
    <mergeCell ref="C276:C277"/>
    <mergeCell ref="D276:D277"/>
    <mergeCell ref="C305:C306"/>
    <mergeCell ref="D305:D306"/>
    <mergeCell ref="C291:C292"/>
    <mergeCell ref="D291:D292"/>
    <mergeCell ref="C293:C294"/>
    <mergeCell ref="D293:D294"/>
    <mergeCell ref="B301:F301"/>
    <mergeCell ref="A291:B292"/>
    <mergeCell ref="F291:F292"/>
    <mergeCell ref="A295:B296"/>
    <mergeCell ref="C311:C312"/>
    <mergeCell ref="D311:D312"/>
    <mergeCell ref="C313:C314"/>
    <mergeCell ref="D313:D314"/>
    <mergeCell ref="C315:C316"/>
    <mergeCell ref="D315:D316"/>
    <mergeCell ref="C317:C318"/>
    <mergeCell ref="D317:D318"/>
    <mergeCell ref="B20:F20"/>
    <mergeCell ref="B19:F19"/>
    <mergeCell ref="B29:F29"/>
    <mergeCell ref="B30:F30"/>
    <mergeCell ref="B27:F27"/>
    <mergeCell ref="B28:F28"/>
    <mergeCell ref="A22:B23"/>
    <mergeCell ref="F22:F23"/>
    <mergeCell ref="A24:E24"/>
    <mergeCell ref="A25:E25"/>
    <mergeCell ref="B59:F59"/>
    <mergeCell ref="B60:F60"/>
    <mergeCell ref="B80:F80"/>
    <mergeCell ref="B81:F81"/>
    <mergeCell ref="A75:E75"/>
    <mergeCell ref="A76:E76"/>
    <mergeCell ref="A73:B74"/>
    <mergeCell ref="F73:F74"/>
    <mergeCell ref="C71:C72"/>
    <mergeCell ref="D71:D72"/>
    <mergeCell ref="B101:F101"/>
    <mergeCell ref="B102:F102"/>
    <mergeCell ref="B124:F124"/>
    <mergeCell ref="B125:F125"/>
    <mergeCell ref="C117:C118"/>
    <mergeCell ref="D117:D118"/>
    <mergeCell ref="C119:C120"/>
    <mergeCell ref="D119:D120"/>
    <mergeCell ref="C113:C114"/>
    <mergeCell ref="D113:D114"/>
    <mergeCell ref="B140:F140"/>
    <mergeCell ref="B141:F141"/>
    <mergeCell ref="B211:F211"/>
    <mergeCell ref="B212:F212"/>
    <mergeCell ref="C204:C205"/>
    <mergeCell ref="D204:D205"/>
    <mergeCell ref="C206:C207"/>
    <mergeCell ref="D206:D207"/>
    <mergeCell ref="C200:C201"/>
    <mergeCell ref="D200:D201"/>
    <mergeCell ref="B156:F156"/>
    <mergeCell ref="B157:F157"/>
    <mergeCell ref="B170:F170"/>
    <mergeCell ref="B171:F171"/>
    <mergeCell ref="C159:C160"/>
    <mergeCell ref="D159:D160"/>
    <mergeCell ref="C163:C164"/>
    <mergeCell ref="D163:D164"/>
    <mergeCell ref="C161:C162"/>
    <mergeCell ref="D161:D162"/>
    <mergeCell ref="B223:F223"/>
    <mergeCell ref="B224:F224"/>
    <mergeCell ref="B241:F241"/>
    <mergeCell ref="B242:F242"/>
    <mergeCell ref="C232:C233"/>
    <mergeCell ref="A232:B233"/>
    <mergeCell ref="D232:D233"/>
    <mergeCell ref="C234:C235"/>
    <mergeCell ref="D234:D235"/>
    <mergeCell ref="B240:F240"/>
    <mergeCell ref="B283:F283"/>
    <mergeCell ref="B284:F284"/>
    <mergeCell ref="B302:F302"/>
    <mergeCell ref="B303:F303"/>
    <mergeCell ref="D289:D290"/>
    <mergeCell ref="C295:C296"/>
    <mergeCell ref="D295:D296"/>
    <mergeCell ref="F295:F296"/>
    <mergeCell ref="A298:E298"/>
    <mergeCell ref="A289:B290"/>
  </mergeCells>
  <printOptions/>
  <pageMargins left="0.7874015748031497" right="0" top="1.5748031496062993" bottom="0.7874015748031497" header="0.5118110236220472" footer="0.5118110236220472"/>
  <pageSetup horizontalDpi="600" verticalDpi="600" orientation="landscape" paperSize="9" r:id="rId1"/>
  <headerFooter alignWithMargins="0">
    <oddHeader>&amp;C&amp;16PREFEITURA MUNICIPAL DE QUARTO CENTENÁRIO&amp;10
ESTADO DO PARANÁ - CNPJ 01.619.104/0001-41
ANEXO I - LDO 2008</oddHeader>
    <oddFooter>&amp;C&amp;P</oddFooter>
  </headerFooter>
</worksheet>
</file>

<file path=xl/worksheets/sheet4.xml><?xml version="1.0" encoding="utf-8"?>
<worksheet xmlns="http://schemas.openxmlformats.org/spreadsheetml/2006/main" xmlns:r="http://schemas.openxmlformats.org/officeDocument/2006/relationships">
  <dimension ref="A1:E290"/>
  <sheetViews>
    <sheetView workbookViewId="0" topLeftCell="A13">
      <selection activeCell="A10" sqref="A10:B11"/>
    </sheetView>
  </sheetViews>
  <sheetFormatPr defaultColWidth="9.140625" defaultRowHeight="12.75"/>
  <cols>
    <col min="1" max="1" width="9.140625" style="52" customWidth="1"/>
    <col min="2" max="2" width="12.8515625" style="52" customWidth="1"/>
    <col min="3" max="3" width="56.8515625" style="52" customWidth="1"/>
    <col min="4" max="4" width="16.57421875" style="52" customWidth="1"/>
    <col min="5" max="5" width="14.28125" style="52" bestFit="1" customWidth="1"/>
    <col min="6" max="16384" width="9.140625" style="52" customWidth="1"/>
  </cols>
  <sheetData>
    <row r="1" spans="1:4" ht="12.75">
      <c r="A1" s="216" t="s">
        <v>638</v>
      </c>
      <c r="B1" s="217"/>
      <c r="C1" s="217"/>
      <c r="D1" s="218"/>
    </row>
    <row r="2" spans="1:4" ht="12.75">
      <c r="A2" s="63" t="s">
        <v>639</v>
      </c>
      <c r="B2" s="188" t="s">
        <v>640</v>
      </c>
      <c r="C2" s="189"/>
      <c r="D2" s="190"/>
    </row>
    <row r="3" spans="1:4" ht="12.75">
      <c r="A3" s="64" t="s">
        <v>11</v>
      </c>
      <c r="B3" s="188" t="s">
        <v>151</v>
      </c>
      <c r="C3" s="189"/>
      <c r="D3" s="190"/>
    </row>
    <row r="4" spans="1:4" ht="12.75">
      <c r="A4" s="64" t="s">
        <v>12</v>
      </c>
      <c r="B4" s="188" t="s">
        <v>641</v>
      </c>
      <c r="C4" s="189"/>
      <c r="D4" s="190"/>
    </row>
    <row r="5" spans="1:4" ht="17.25" customHeight="1">
      <c r="A5" s="188" t="s">
        <v>642</v>
      </c>
      <c r="B5" s="190"/>
      <c r="C5" s="65" t="s">
        <v>643</v>
      </c>
      <c r="D5" s="65" t="s">
        <v>644</v>
      </c>
    </row>
    <row r="6" spans="1:5" ht="16.5" customHeight="1">
      <c r="A6" s="176" t="s">
        <v>645</v>
      </c>
      <c r="B6" s="177"/>
      <c r="C6" s="53" t="s">
        <v>646</v>
      </c>
      <c r="D6" s="180">
        <v>430000</v>
      </c>
      <c r="E6" s="92"/>
    </row>
    <row r="7" spans="1:5" ht="116.25" customHeight="1">
      <c r="A7" s="178"/>
      <c r="B7" s="179"/>
      <c r="C7" s="55" t="s">
        <v>312</v>
      </c>
      <c r="D7" s="181"/>
      <c r="E7" s="92"/>
    </row>
    <row r="8" spans="1:5" ht="19.5" customHeight="1">
      <c r="A8" s="176" t="s">
        <v>647</v>
      </c>
      <c r="B8" s="177"/>
      <c r="C8" s="53" t="s">
        <v>648</v>
      </c>
      <c r="D8" s="180">
        <v>5000</v>
      </c>
      <c r="E8" s="92">
        <f>D8</f>
        <v>5000</v>
      </c>
    </row>
    <row r="9" spans="1:5" ht="18.75" customHeight="1">
      <c r="A9" s="178"/>
      <c r="B9" s="179"/>
      <c r="C9" s="66" t="s">
        <v>649</v>
      </c>
      <c r="D9" s="181"/>
      <c r="E9" s="92"/>
    </row>
    <row r="10" spans="1:5" ht="19.5" customHeight="1">
      <c r="A10" s="176" t="s">
        <v>650</v>
      </c>
      <c r="B10" s="177"/>
      <c r="C10" s="53" t="s">
        <v>651</v>
      </c>
      <c r="D10" s="180">
        <v>15000</v>
      </c>
      <c r="E10" s="92">
        <f>D10</f>
        <v>15000</v>
      </c>
    </row>
    <row r="11" spans="1:5" ht="23.25" customHeight="1">
      <c r="A11" s="178"/>
      <c r="B11" s="179"/>
      <c r="C11" s="55" t="s">
        <v>244</v>
      </c>
      <c r="D11" s="181"/>
      <c r="E11" s="92"/>
    </row>
    <row r="12" spans="1:5" ht="12.75">
      <c r="A12" s="185" t="s">
        <v>245</v>
      </c>
      <c r="B12" s="186"/>
      <c r="C12" s="187"/>
      <c r="D12" s="67">
        <f>SUM(D6:D11)</f>
        <v>450000</v>
      </c>
      <c r="E12" s="92"/>
    </row>
    <row r="13" spans="1:5" ht="12.75">
      <c r="A13" s="185" t="s">
        <v>246</v>
      </c>
      <c r="B13" s="186"/>
      <c r="C13" s="187"/>
      <c r="D13" s="67">
        <f>D12</f>
        <v>450000</v>
      </c>
      <c r="E13" s="92"/>
    </row>
    <row r="14" spans="1:5" ht="12.75">
      <c r="A14" s="60"/>
      <c r="B14" s="60"/>
      <c r="C14" s="60"/>
      <c r="D14" s="60"/>
      <c r="E14" s="92"/>
    </row>
    <row r="15" spans="1:5" ht="12.75">
      <c r="A15" s="68" t="s">
        <v>13</v>
      </c>
      <c r="B15" s="188" t="s">
        <v>247</v>
      </c>
      <c r="C15" s="189"/>
      <c r="D15" s="190"/>
      <c r="E15" s="92"/>
    </row>
    <row r="16" spans="1:5" ht="12.75">
      <c r="A16" s="64" t="s">
        <v>14</v>
      </c>
      <c r="B16" s="188" t="s">
        <v>248</v>
      </c>
      <c r="C16" s="189"/>
      <c r="D16" s="190"/>
      <c r="E16" s="92"/>
    </row>
    <row r="17" spans="1:5" ht="14.25" customHeight="1">
      <c r="A17" s="188" t="s">
        <v>642</v>
      </c>
      <c r="B17" s="190"/>
      <c r="C17" s="65" t="s">
        <v>643</v>
      </c>
      <c r="D17" s="65" t="s">
        <v>644</v>
      </c>
      <c r="E17" s="92"/>
    </row>
    <row r="18" spans="1:5" ht="14.25" customHeight="1">
      <c r="A18" s="176" t="s">
        <v>249</v>
      </c>
      <c r="B18" s="177"/>
      <c r="C18" s="53" t="s">
        <v>250</v>
      </c>
      <c r="D18" s="180">
        <v>250000</v>
      </c>
      <c r="E18" s="92"/>
    </row>
    <row r="19" spans="1:5" ht="39.75" customHeight="1">
      <c r="A19" s="178"/>
      <c r="B19" s="179"/>
      <c r="C19" s="55" t="s">
        <v>251</v>
      </c>
      <c r="D19" s="181"/>
      <c r="E19" s="92"/>
    </row>
    <row r="20" spans="1:5" ht="12.75">
      <c r="A20" s="185" t="s">
        <v>245</v>
      </c>
      <c r="B20" s="186"/>
      <c r="C20" s="187"/>
      <c r="D20" s="67">
        <f>SUM(D18:D19)</f>
        <v>250000</v>
      </c>
      <c r="E20" s="92"/>
    </row>
    <row r="21" spans="1:5" ht="12.75">
      <c r="A21" s="185" t="s">
        <v>258</v>
      </c>
      <c r="B21" s="186"/>
      <c r="C21" s="187"/>
      <c r="D21" s="67">
        <f>D20</f>
        <v>250000</v>
      </c>
      <c r="E21" s="92"/>
    </row>
    <row r="22" spans="1:5" ht="12.75">
      <c r="A22" s="60"/>
      <c r="B22" s="60"/>
      <c r="C22" s="60"/>
      <c r="D22" s="60"/>
      <c r="E22" s="92"/>
    </row>
    <row r="23" spans="1:5" ht="16.5" customHeight="1">
      <c r="A23" s="68" t="s">
        <v>15</v>
      </c>
      <c r="B23" s="188" t="s">
        <v>419</v>
      </c>
      <c r="C23" s="189"/>
      <c r="D23" s="190"/>
      <c r="E23" s="92"/>
    </row>
    <row r="24" spans="1:5" ht="12.75">
      <c r="A24" s="64" t="s">
        <v>16</v>
      </c>
      <c r="B24" s="188" t="s">
        <v>112</v>
      </c>
      <c r="C24" s="189"/>
      <c r="D24" s="190"/>
      <c r="E24" s="92"/>
    </row>
    <row r="25" spans="1:5" ht="15.75" customHeight="1">
      <c r="A25" s="188" t="s">
        <v>642</v>
      </c>
      <c r="B25" s="190"/>
      <c r="C25" s="65" t="s">
        <v>643</v>
      </c>
      <c r="D25" s="65" t="s">
        <v>644</v>
      </c>
      <c r="E25" s="92"/>
    </row>
    <row r="26" spans="1:5" ht="18.75" customHeight="1">
      <c r="A26" s="176" t="s">
        <v>440</v>
      </c>
      <c r="B26" s="177"/>
      <c r="C26" s="53" t="s">
        <v>113</v>
      </c>
      <c r="D26" s="191">
        <v>100000</v>
      </c>
      <c r="E26" s="92"/>
    </row>
    <row r="27" spans="1:5" ht="24.75" customHeight="1">
      <c r="A27" s="178"/>
      <c r="B27" s="179"/>
      <c r="C27" s="55" t="s">
        <v>296</v>
      </c>
      <c r="D27" s="192"/>
      <c r="E27" s="92"/>
    </row>
    <row r="28" spans="1:5" ht="12.75">
      <c r="A28" s="188" t="s">
        <v>245</v>
      </c>
      <c r="B28" s="189"/>
      <c r="C28" s="190"/>
      <c r="D28" s="69">
        <f>SUM(D26:D27)</f>
        <v>100000</v>
      </c>
      <c r="E28" s="92"/>
    </row>
    <row r="29" spans="1:5" ht="12.75">
      <c r="A29" s="185" t="s">
        <v>258</v>
      </c>
      <c r="B29" s="186"/>
      <c r="C29" s="187"/>
      <c r="D29" s="70">
        <f>D28</f>
        <v>100000</v>
      </c>
      <c r="E29" s="92"/>
    </row>
    <row r="30" spans="1:5" ht="12.75">
      <c r="A30" s="60"/>
      <c r="B30" s="60"/>
      <c r="C30" s="60"/>
      <c r="D30" s="60"/>
      <c r="E30" s="92"/>
    </row>
    <row r="31" spans="1:5" ht="16.5" customHeight="1">
      <c r="A31" s="68" t="s">
        <v>18</v>
      </c>
      <c r="B31" s="188" t="s">
        <v>304</v>
      </c>
      <c r="C31" s="189"/>
      <c r="D31" s="190"/>
      <c r="E31" s="92"/>
    </row>
    <row r="32" spans="1:5" ht="12.75">
      <c r="A32" s="64" t="s">
        <v>19</v>
      </c>
      <c r="B32" s="188" t="s">
        <v>114</v>
      </c>
      <c r="C32" s="189"/>
      <c r="D32" s="190"/>
      <c r="E32" s="92"/>
    </row>
    <row r="33" spans="1:5" ht="13.5" customHeight="1">
      <c r="A33" s="188" t="s">
        <v>642</v>
      </c>
      <c r="B33" s="190"/>
      <c r="C33" s="65" t="s">
        <v>643</v>
      </c>
      <c r="D33" s="65" t="s">
        <v>644</v>
      </c>
      <c r="E33" s="92"/>
    </row>
    <row r="34" spans="1:5" ht="12.75" customHeight="1">
      <c r="A34" s="176" t="s">
        <v>441</v>
      </c>
      <c r="B34" s="177"/>
      <c r="C34" s="53" t="s">
        <v>115</v>
      </c>
      <c r="D34" s="180">
        <v>200000</v>
      </c>
      <c r="E34" s="92"/>
    </row>
    <row r="35" spans="1:5" ht="41.25" customHeight="1">
      <c r="A35" s="178"/>
      <c r="B35" s="179"/>
      <c r="C35" s="55" t="s">
        <v>731</v>
      </c>
      <c r="D35" s="181"/>
      <c r="E35" s="92"/>
    </row>
    <row r="36" spans="1:5" ht="12.75">
      <c r="A36" s="185" t="s">
        <v>245</v>
      </c>
      <c r="B36" s="186"/>
      <c r="C36" s="187"/>
      <c r="D36" s="67">
        <f>SUM(D34:D35)</f>
        <v>200000</v>
      </c>
      <c r="E36" s="92"/>
    </row>
    <row r="37" spans="1:5" ht="12.75">
      <c r="A37" s="185" t="s">
        <v>629</v>
      </c>
      <c r="B37" s="186"/>
      <c r="C37" s="187"/>
      <c r="D37" s="67">
        <f>D36</f>
        <v>200000</v>
      </c>
      <c r="E37" s="92"/>
    </row>
    <row r="38" spans="1:5" ht="12.75">
      <c r="A38" s="60"/>
      <c r="B38" s="60"/>
      <c r="C38" s="60"/>
      <c r="D38" s="60"/>
      <c r="E38" s="92"/>
    </row>
    <row r="39" spans="1:5" ht="12.75">
      <c r="A39" s="68" t="s">
        <v>21</v>
      </c>
      <c r="B39" s="188" t="s">
        <v>50</v>
      </c>
      <c r="C39" s="189"/>
      <c r="D39" s="190"/>
      <c r="E39" s="92"/>
    </row>
    <row r="40" spans="1:5" ht="22.5" customHeight="1">
      <c r="A40" s="64" t="s">
        <v>22</v>
      </c>
      <c r="B40" s="188" t="s">
        <v>116</v>
      </c>
      <c r="C40" s="189"/>
      <c r="D40" s="190"/>
      <c r="E40" s="92"/>
    </row>
    <row r="41" spans="1:5" ht="15.75" customHeight="1">
      <c r="A41" s="188" t="s">
        <v>642</v>
      </c>
      <c r="B41" s="190"/>
      <c r="C41" s="65" t="s">
        <v>643</v>
      </c>
      <c r="D41" s="65" t="s">
        <v>644</v>
      </c>
      <c r="E41" s="92"/>
    </row>
    <row r="42" spans="1:5" ht="23.25" customHeight="1">
      <c r="A42" s="176" t="s">
        <v>442</v>
      </c>
      <c r="B42" s="177"/>
      <c r="C42" s="53" t="s">
        <v>438</v>
      </c>
      <c r="D42" s="180">
        <v>150000</v>
      </c>
      <c r="E42" s="92"/>
    </row>
    <row r="43" spans="1:5" ht="42" customHeight="1">
      <c r="A43" s="178"/>
      <c r="B43" s="179"/>
      <c r="C43" s="55" t="s">
        <v>54</v>
      </c>
      <c r="D43" s="181"/>
      <c r="E43" s="92"/>
    </row>
    <row r="44" spans="1:5" ht="12.75">
      <c r="A44" s="185" t="s">
        <v>245</v>
      </c>
      <c r="B44" s="186"/>
      <c r="C44" s="187"/>
      <c r="D44" s="67">
        <f>SUM(D42)</f>
        <v>150000</v>
      </c>
      <c r="E44" s="92"/>
    </row>
    <row r="45" spans="1:5" ht="12.75">
      <c r="A45" s="185" t="s">
        <v>629</v>
      </c>
      <c r="B45" s="186"/>
      <c r="C45" s="187"/>
      <c r="D45" s="67">
        <f>D44</f>
        <v>150000</v>
      </c>
      <c r="E45" s="92"/>
    </row>
    <row r="46" spans="1:5" ht="12.75">
      <c r="A46" s="60"/>
      <c r="B46" s="60"/>
      <c r="C46" s="60"/>
      <c r="D46" s="60"/>
      <c r="E46" s="92"/>
    </row>
    <row r="47" spans="1:5" ht="12.75" customHeight="1">
      <c r="A47" s="68" t="s">
        <v>23</v>
      </c>
      <c r="B47" s="188" t="s">
        <v>55</v>
      </c>
      <c r="C47" s="189"/>
      <c r="D47" s="190"/>
      <c r="E47" s="92"/>
    </row>
    <row r="48" spans="1:5" ht="12.75">
      <c r="A48" s="64" t="s">
        <v>24</v>
      </c>
      <c r="B48" s="188" t="s">
        <v>117</v>
      </c>
      <c r="C48" s="189"/>
      <c r="D48" s="190"/>
      <c r="E48" s="92"/>
    </row>
    <row r="49" spans="1:5" ht="17.25" customHeight="1">
      <c r="A49" s="188" t="s">
        <v>642</v>
      </c>
      <c r="B49" s="190"/>
      <c r="C49" s="65" t="s">
        <v>643</v>
      </c>
      <c r="D49" s="65" t="s">
        <v>644</v>
      </c>
      <c r="E49" s="92"/>
    </row>
    <row r="50" spans="1:5" ht="17.25" customHeight="1">
      <c r="A50" s="176" t="s">
        <v>652</v>
      </c>
      <c r="B50" s="177"/>
      <c r="C50" s="53" t="s">
        <v>118</v>
      </c>
      <c r="D50" s="180">
        <v>500000</v>
      </c>
      <c r="E50" s="92"/>
    </row>
    <row r="51" spans="1:5" ht="170.25" customHeight="1">
      <c r="A51" s="178"/>
      <c r="B51" s="179"/>
      <c r="C51" s="55" t="s">
        <v>313</v>
      </c>
      <c r="D51" s="181"/>
      <c r="E51" s="92"/>
    </row>
    <row r="52" spans="1:5" ht="80.25" customHeight="1">
      <c r="A52" s="193"/>
      <c r="B52" s="194"/>
      <c r="C52" s="71" t="s">
        <v>314</v>
      </c>
      <c r="D52" s="72"/>
      <c r="E52" s="92"/>
    </row>
    <row r="53" spans="1:5" ht="24.75" customHeight="1">
      <c r="A53" s="176" t="s">
        <v>653</v>
      </c>
      <c r="B53" s="177"/>
      <c r="C53" s="53" t="s">
        <v>333</v>
      </c>
      <c r="D53" s="180">
        <v>80000</v>
      </c>
      <c r="E53" s="92">
        <f>D53</f>
        <v>80000</v>
      </c>
    </row>
    <row r="54" spans="1:5" ht="27.75" customHeight="1">
      <c r="A54" s="178"/>
      <c r="B54" s="179"/>
      <c r="C54" s="55" t="s">
        <v>62</v>
      </c>
      <c r="D54" s="181"/>
      <c r="E54" s="92"/>
    </row>
    <row r="55" spans="1:5" ht="20.25" customHeight="1">
      <c r="A55" s="176" t="s">
        <v>654</v>
      </c>
      <c r="B55" s="177"/>
      <c r="C55" s="53" t="s">
        <v>64</v>
      </c>
      <c r="D55" s="180">
        <v>25000</v>
      </c>
      <c r="E55" s="92">
        <f>D55</f>
        <v>25000</v>
      </c>
    </row>
    <row r="56" spans="1:5" ht="17.25" customHeight="1">
      <c r="A56" s="178"/>
      <c r="B56" s="179"/>
      <c r="C56" s="55" t="s">
        <v>65</v>
      </c>
      <c r="D56" s="181"/>
      <c r="E56" s="92"/>
    </row>
    <row r="57" spans="1:5" ht="13.5" customHeight="1">
      <c r="A57" s="176" t="s">
        <v>655</v>
      </c>
      <c r="B57" s="177"/>
      <c r="C57" s="53" t="s">
        <v>70</v>
      </c>
      <c r="D57" s="180">
        <v>120000</v>
      </c>
      <c r="E57" s="92"/>
    </row>
    <row r="58" spans="1:5" ht="18.75" customHeight="1">
      <c r="A58" s="178"/>
      <c r="B58" s="179"/>
      <c r="C58" s="55" t="s">
        <v>71</v>
      </c>
      <c r="D58" s="181"/>
      <c r="E58" s="92"/>
    </row>
    <row r="59" spans="1:5" ht="19.5" customHeight="1">
      <c r="A59" s="176" t="s">
        <v>656</v>
      </c>
      <c r="B59" s="177"/>
      <c r="C59" s="53" t="s">
        <v>81</v>
      </c>
      <c r="D59" s="180">
        <v>25000</v>
      </c>
      <c r="E59" s="92"/>
    </row>
    <row r="60" spans="1:5" ht="27.75" customHeight="1">
      <c r="A60" s="178"/>
      <c r="B60" s="179"/>
      <c r="C60" s="55" t="s">
        <v>82</v>
      </c>
      <c r="D60" s="181"/>
      <c r="E60" s="92"/>
    </row>
    <row r="61" spans="1:5" ht="12.75">
      <c r="A61" s="185" t="s">
        <v>245</v>
      </c>
      <c r="B61" s="186"/>
      <c r="C61" s="187"/>
      <c r="D61" s="67">
        <f>SUM(D50:D60)</f>
        <v>750000</v>
      </c>
      <c r="E61" s="92"/>
    </row>
    <row r="62" spans="1:5" ht="12.75">
      <c r="A62" s="185" t="s">
        <v>246</v>
      </c>
      <c r="B62" s="186"/>
      <c r="C62" s="187"/>
      <c r="D62" s="67">
        <f>D61</f>
        <v>750000</v>
      </c>
      <c r="E62" s="92"/>
    </row>
    <row r="63" spans="1:5" ht="12.75">
      <c r="A63" s="60"/>
      <c r="B63" s="60"/>
      <c r="C63" s="60"/>
      <c r="D63" s="60"/>
      <c r="E63" s="92"/>
    </row>
    <row r="64" spans="1:5" ht="17.25" customHeight="1">
      <c r="A64" s="68" t="s">
        <v>28</v>
      </c>
      <c r="B64" s="188" t="s">
        <v>83</v>
      </c>
      <c r="C64" s="189"/>
      <c r="D64" s="190"/>
      <c r="E64" s="92"/>
    </row>
    <row r="65" spans="1:5" ht="12.75">
      <c r="A65" s="64" t="s">
        <v>29</v>
      </c>
      <c r="B65" s="188" t="s">
        <v>119</v>
      </c>
      <c r="C65" s="189"/>
      <c r="D65" s="190"/>
      <c r="E65" s="92"/>
    </row>
    <row r="66" spans="1:5" ht="15.75" customHeight="1">
      <c r="A66" s="188" t="s">
        <v>642</v>
      </c>
      <c r="B66" s="190"/>
      <c r="C66" s="65" t="s">
        <v>643</v>
      </c>
      <c r="D66" s="65" t="s">
        <v>644</v>
      </c>
      <c r="E66" s="92"/>
    </row>
    <row r="67" spans="1:5" ht="14.25" customHeight="1">
      <c r="A67" s="176" t="s">
        <v>657</v>
      </c>
      <c r="B67" s="177"/>
      <c r="C67" s="73" t="s">
        <v>744</v>
      </c>
      <c r="D67" s="180">
        <v>500000</v>
      </c>
      <c r="E67" s="92"/>
    </row>
    <row r="68" spans="1:5" ht="168.75" customHeight="1">
      <c r="A68" s="178"/>
      <c r="B68" s="179"/>
      <c r="C68" s="74" t="s">
        <v>315</v>
      </c>
      <c r="D68" s="181"/>
      <c r="E68" s="92"/>
    </row>
    <row r="69" spans="1:5" ht="168.75" customHeight="1">
      <c r="A69" s="193"/>
      <c r="B69" s="194"/>
      <c r="C69" s="73" t="s">
        <v>316</v>
      </c>
      <c r="D69" s="72"/>
      <c r="E69" s="92"/>
    </row>
    <row r="70" spans="1:5" ht="13.5" customHeight="1">
      <c r="A70" s="176" t="s">
        <v>658</v>
      </c>
      <c r="B70" s="177"/>
      <c r="C70" s="53" t="s">
        <v>97</v>
      </c>
      <c r="D70" s="180">
        <v>60000</v>
      </c>
      <c r="E70" s="92"/>
    </row>
    <row r="71" spans="1:5" ht="21.75" customHeight="1">
      <c r="A71" s="178"/>
      <c r="B71" s="179"/>
      <c r="C71" s="55" t="s">
        <v>274</v>
      </c>
      <c r="D71" s="181"/>
      <c r="E71" s="92"/>
    </row>
    <row r="72" spans="1:5" ht="18" customHeight="1">
      <c r="A72" s="176" t="s">
        <v>659</v>
      </c>
      <c r="B72" s="177"/>
      <c r="C72" s="53" t="s">
        <v>100</v>
      </c>
      <c r="D72" s="180">
        <v>20000</v>
      </c>
      <c r="E72" s="92">
        <f>D72</f>
        <v>20000</v>
      </c>
    </row>
    <row r="73" spans="1:5" ht="33.75" customHeight="1">
      <c r="A73" s="178"/>
      <c r="B73" s="179"/>
      <c r="C73" s="55" t="s">
        <v>464</v>
      </c>
      <c r="D73" s="181"/>
      <c r="E73" s="92"/>
    </row>
    <row r="74" spans="1:5" ht="15" customHeight="1">
      <c r="A74" s="176" t="s">
        <v>660</v>
      </c>
      <c r="B74" s="177"/>
      <c r="C74" s="53" t="s">
        <v>466</v>
      </c>
      <c r="D74" s="180">
        <v>150000</v>
      </c>
      <c r="E74" s="92">
        <f>D74</f>
        <v>150000</v>
      </c>
    </row>
    <row r="75" spans="1:5" ht="31.5" customHeight="1">
      <c r="A75" s="178"/>
      <c r="B75" s="179"/>
      <c r="C75" s="55" t="s">
        <v>444</v>
      </c>
      <c r="D75" s="181"/>
      <c r="E75" s="92"/>
    </row>
    <row r="76" spans="1:5" ht="19.5" customHeight="1">
      <c r="A76" s="176" t="s">
        <v>661</v>
      </c>
      <c r="B76" s="177"/>
      <c r="C76" s="53" t="s">
        <v>446</v>
      </c>
      <c r="D76" s="180">
        <v>70000</v>
      </c>
      <c r="E76" s="92"/>
    </row>
    <row r="77" spans="1:5" ht="27.75" customHeight="1">
      <c r="A77" s="178"/>
      <c r="B77" s="179"/>
      <c r="C77" s="55" t="s">
        <v>447</v>
      </c>
      <c r="D77" s="181"/>
      <c r="E77" s="92"/>
    </row>
    <row r="78" spans="1:5" ht="15" customHeight="1">
      <c r="A78" s="176" t="s">
        <v>262</v>
      </c>
      <c r="B78" s="177"/>
      <c r="C78" s="53" t="s">
        <v>449</v>
      </c>
      <c r="D78" s="180">
        <v>200000</v>
      </c>
      <c r="E78" s="92"/>
    </row>
    <row r="79" spans="1:5" ht="15" customHeight="1">
      <c r="A79" s="178"/>
      <c r="B79" s="179"/>
      <c r="C79" s="66" t="s">
        <v>275</v>
      </c>
      <c r="D79" s="181"/>
      <c r="E79" s="92"/>
    </row>
    <row r="80" spans="1:5" ht="12.75">
      <c r="A80" s="185" t="s">
        <v>245</v>
      </c>
      <c r="B80" s="186"/>
      <c r="C80" s="187"/>
      <c r="D80" s="67">
        <f>SUM(D67:D79)</f>
        <v>1000000</v>
      </c>
      <c r="E80" s="92"/>
    </row>
    <row r="81" spans="1:5" ht="12.75">
      <c r="A81" s="185" t="s">
        <v>246</v>
      </c>
      <c r="B81" s="186"/>
      <c r="C81" s="187"/>
      <c r="D81" s="67">
        <f>D80</f>
        <v>1000000</v>
      </c>
      <c r="E81" s="92"/>
    </row>
    <row r="82" spans="1:5" ht="12.75">
      <c r="A82" s="60"/>
      <c r="B82" s="60"/>
      <c r="C82" s="60"/>
      <c r="D82" s="60"/>
      <c r="E82" s="92"/>
    </row>
    <row r="83" spans="1:5" ht="14.25" customHeight="1">
      <c r="A83" s="68" t="s">
        <v>33</v>
      </c>
      <c r="B83" s="188" t="s">
        <v>454</v>
      </c>
      <c r="C83" s="189"/>
      <c r="D83" s="190"/>
      <c r="E83" s="92"/>
    </row>
    <row r="84" spans="1:5" ht="12.75">
      <c r="A84" s="64" t="s">
        <v>34</v>
      </c>
      <c r="B84" s="188" t="s">
        <v>263</v>
      </c>
      <c r="C84" s="189"/>
      <c r="D84" s="190"/>
      <c r="E84" s="92"/>
    </row>
    <row r="85" spans="1:5" ht="15.75" customHeight="1">
      <c r="A85" s="188" t="s">
        <v>642</v>
      </c>
      <c r="B85" s="190"/>
      <c r="C85" s="65" t="s">
        <v>643</v>
      </c>
      <c r="D85" s="65" t="s">
        <v>644</v>
      </c>
      <c r="E85" s="92"/>
    </row>
    <row r="86" spans="1:5" ht="13.5" customHeight="1">
      <c r="A86" s="176" t="s">
        <v>662</v>
      </c>
      <c r="B86" s="177"/>
      <c r="C86" s="53" t="s">
        <v>264</v>
      </c>
      <c r="D86" s="180">
        <v>810000</v>
      </c>
      <c r="E86" s="92"/>
    </row>
    <row r="87" spans="1:5" ht="144.75" customHeight="1">
      <c r="A87" s="178"/>
      <c r="B87" s="179"/>
      <c r="C87" s="55" t="s">
        <v>317</v>
      </c>
      <c r="D87" s="181"/>
      <c r="E87" s="92"/>
    </row>
    <row r="88" spans="1:5" ht="51.75" customHeight="1">
      <c r="A88" s="193"/>
      <c r="B88" s="194"/>
      <c r="C88" s="53" t="s">
        <v>110</v>
      </c>
      <c r="D88" s="72"/>
      <c r="E88" s="92"/>
    </row>
    <row r="89" spans="1:5" ht="13.5" customHeight="1">
      <c r="A89" s="176" t="s">
        <v>663</v>
      </c>
      <c r="B89" s="177"/>
      <c r="C89" s="53" t="s">
        <v>459</v>
      </c>
      <c r="D89" s="180">
        <v>80000</v>
      </c>
      <c r="E89" s="92">
        <f>D89</f>
        <v>80000</v>
      </c>
    </row>
    <row r="90" spans="1:5" ht="29.25" customHeight="1">
      <c r="A90" s="178"/>
      <c r="B90" s="179"/>
      <c r="C90" s="55" t="s">
        <v>460</v>
      </c>
      <c r="D90" s="181"/>
      <c r="E90" s="92"/>
    </row>
    <row r="91" spans="1:5" ht="15.75" customHeight="1">
      <c r="A91" s="176" t="s">
        <v>664</v>
      </c>
      <c r="B91" s="177"/>
      <c r="C91" s="53" t="s">
        <v>462</v>
      </c>
      <c r="D91" s="180">
        <v>80000</v>
      </c>
      <c r="E91" s="92">
        <f>D91</f>
        <v>80000</v>
      </c>
    </row>
    <row r="92" spans="1:5" ht="27" customHeight="1">
      <c r="A92" s="178"/>
      <c r="B92" s="179"/>
      <c r="C92" s="55" t="s">
        <v>733</v>
      </c>
      <c r="D92" s="181"/>
      <c r="E92" s="92"/>
    </row>
    <row r="93" spans="1:5" ht="18" customHeight="1">
      <c r="A93" s="176" t="s">
        <v>665</v>
      </c>
      <c r="B93" s="177"/>
      <c r="C93" s="53" t="s">
        <v>350</v>
      </c>
      <c r="D93" s="180">
        <v>30000</v>
      </c>
      <c r="E93" s="92"/>
    </row>
    <row r="94" spans="1:5" ht="29.25" customHeight="1">
      <c r="A94" s="178"/>
      <c r="B94" s="179"/>
      <c r="C94" s="66" t="s">
        <v>734</v>
      </c>
      <c r="D94" s="181"/>
      <c r="E94" s="92"/>
    </row>
    <row r="95" spans="1:5" ht="12.75" customHeight="1">
      <c r="A95" s="176" t="s">
        <v>666</v>
      </c>
      <c r="B95" s="177"/>
      <c r="C95" s="75" t="s">
        <v>353</v>
      </c>
      <c r="D95" s="180">
        <v>20000</v>
      </c>
      <c r="E95" s="92"/>
    </row>
    <row r="96" spans="1:5" ht="24.75" customHeight="1">
      <c r="A96" s="178"/>
      <c r="B96" s="179"/>
      <c r="C96" s="55" t="s">
        <v>354</v>
      </c>
      <c r="D96" s="181"/>
      <c r="E96" s="92"/>
    </row>
    <row r="97" spans="1:5" ht="15" customHeight="1">
      <c r="A97" s="176" t="s">
        <v>667</v>
      </c>
      <c r="B97" s="177"/>
      <c r="C97" s="75" t="s">
        <v>356</v>
      </c>
      <c r="D97" s="180">
        <v>20000</v>
      </c>
      <c r="E97" s="92"/>
    </row>
    <row r="98" spans="1:5" ht="29.25" customHeight="1">
      <c r="A98" s="178"/>
      <c r="B98" s="179"/>
      <c r="C98" s="55" t="s">
        <v>357</v>
      </c>
      <c r="D98" s="181"/>
      <c r="E98" s="92"/>
    </row>
    <row r="99" spans="1:5" ht="16.5" customHeight="1">
      <c r="A99" s="176" t="s">
        <v>668</v>
      </c>
      <c r="B99" s="177"/>
      <c r="C99" s="75" t="s">
        <v>358</v>
      </c>
      <c r="D99" s="180">
        <v>30000</v>
      </c>
      <c r="E99" s="92"/>
    </row>
    <row r="100" spans="1:5" ht="28.5" customHeight="1">
      <c r="A100" s="178"/>
      <c r="B100" s="179"/>
      <c r="C100" s="55" t="s">
        <v>359</v>
      </c>
      <c r="D100" s="181"/>
      <c r="E100" s="92"/>
    </row>
    <row r="101" spans="1:5" ht="18.75" customHeight="1">
      <c r="A101" s="176" t="s">
        <v>669</v>
      </c>
      <c r="B101" s="177"/>
      <c r="C101" s="76" t="s">
        <v>534</v>
      </c>
      <c r="D101" s="72">
        <v>30000</v>
      </c>
      <c r="E101" s="92"/>
    </row>
    <row r="102" spans="1:5" ht="38.25" customHeight="1">
      <c r="A102" s="178"/>
      <c r="B102" s="179"/>
      <c r="C102" s="55" t="s">
        <v>535</v>
      </c>
      <c r="D102" s="72"/>
      <c r="E102" s="92"/>
    </row>
    <row r="103" spans="1:5" ht="12.75">
      <c r="A103" s="185" t="s">
        <v>245</v>
      </c>
      <c r="B103" s="186"/>
      <c r="C103" s="187"/>
      <c r="D103" s="67">
        <f>SUM(D86:D102)</f>
        <v>1100000</v>
      </c>
      <c r="E103" s="92"/>
    </row>
    <row r="104" spans="1:5" ht="12.75">
      <c r="A104" s="77"/>
      <c r="B104" s="77"/>
      <c r="C104" s="77"/>
      <c r="D104" s="78"/>
      <c r="E104" s="92"/>
    </row>
    <row r="105" spans="1:5" ht="16.5" customHeight="1">
      <c r="A105" s="68" t="s">
        <v>35</v>
      </c>
      <c r="B105" s="188" t="s">
        <v>1</v>
      </c>
      <c r="C105" s="189"/>
      <c r="D105" s="190"/>
      <c r="E105" s="92"/>
    </row>
    <row r="106" spans="1:5" ht="12.75">
      <c r="A106" s="188" t="s">
        <v>642</v>
      </c>
      <c r="B106" s="190"/>
      <c r="C106" s="65" t="s">
        <v>643</v>
      </c>
      <c r="D106" s="65" t="s">
        <v>644</v>
      </c>
      <c r="E106" s="92"/>
    </row>
    <row r="107" spans="1:5" ht="18" customHeight="1">
      <c r="A107" s="176" t="s">
        <v>670</v>
      </c>
      <c r="B107" s="177"/>
      <c r="C107" s="53" t="s">
        <v>339</v>
      </c>
      <c r="D107" s="180">
        <v>70000</v>
      </c>
      <c r="E107" s="92"/>
    </row>
    <row r="108" spans="1:5" ht="27.75" customHeight="1">
      <c r="A108" s="178"/>
      <c r="B108" s="179"/>
      <c r="C108" s="55" t="s">
        <v>735</v>
      </c>
      <c r="D108" s="181"/>
      <c r="E108" s="92"/>
    </row>
    <row r="109" spans="1:5" ht="17.25" customHeight="1">
      <c r="A109" s="176" t="s">
        <v>671</v>
      </c>
      <c r="B109" s="177"/>
      <c r="C109" s="53" t="s">
        <v>736</v>
      </c>
      <c r="D109" s="180">
        <v>220000</v>
      </c>
      <c r="E109" s="92"/>
    </row>
    <row r="110" spans="1:5" ht="27.75" customHeight="1">
      <c r="A110" s="178"/>
      <c r="B110" s="179"/>
      <c r="C110" s="55" t="s">
        <v>737</v>
      </c>
      <c r="D110" s="181"/>
      <c r="E110" s="92"/>
    </row>
    <row r="111" spans="1:5" ht="17.25" customHeight="1">
      <c r="A111" s="176" t="s">
        <v>671</v>
      </c>
      <c r="B111" s="177"/>
      <c r="C111" s="53" t="s">
        <v>345</v>
      </c>
      <c r="D111" s="180">
        <v>40000</v>
      </c>
      <c r="E111" s="92"/>
    </row>
    <row r="112" spans="1:5" ht="29.25" customHeight="1">
      <c r="A112" s="178"/>
      <c r="B112" s="179"/>
      <c r="C112" s="55" t="s">
        <v>346</v>
      </c>
      <c r="D112" s="181"/>
      <c r="E112" s="92"/>
    </row>
    <row r="113" spans="1:5" ht="17.25" customHeight="1">
      <c r="A113" s="176" t="s">
        <v>672</v>
      </c>
      <c r="B113" s="177"/>
      <c r="C113" s="53" t="s">
        <v>337</v>
      </c>
      <c r="D113" s="180">
        <v>70000</v>
      </c>
      <c r="E113" s="92"/>
    </row>
    <row r="114" spans="1:5" ht="40.5" customHeight="1">
      <c r="A114" s="178"/>
      <c r="B114" s="179"/>
      <c r="C114" s="55" t="s">
        <v>338</v>
      </c>
      <c r="D114" s="181"/>
      <c r="E114" s="92"/>
    </row>
    <row r="115" spans="1:5" ht="12.75">
      <c r="A115" s="185" t="s">
        <v>245</v>
      </c>
      <c r="B115" s="186"/>
      <c r="C115" s="187"/>
      <c r="D115" s="67">
        <f>SUM(D107:D114)</f>
        <v>400000</v>
      </c>
      <c r="E115" s="92"/>
    </row>
    <row r="116" spans="1:5" ht="12.75">
      <c r="A116" s="185" t="s">
        <v>629</v>
      </c>
      <c r="B116" s="186"/>
      <c r="C116" s="187"/>
      <c r="D116" s="67">
        <f>D115+D103</f>
        <v>1500000</v>
      </c>
      <c r="E116" s="92"/>
    </row>
    <row r="117" spans="1:5" ht="12.75">
      <c r="A117" s="60"/>
      <c r="B117" s="60"/>
      <c r="C117" s="60"/>
      <c r="D117" s="60"/>
      <c r="E117" s="92"/>
    </row>
    <row r="118" spans="1:5" ht="22.5" customHeight="1">
      <c r="A118" s="68" t="s">
        <v>39</v>
      </c>
      <c r="B118" s="188" t="s">
        <v>370</v>
      </c>
      <c r="C118" s="189"/>
      <c r="D118" s="190"/>
      <c r="E118" s="92"/>
    </row>
    <row r="119" spans="1:5" ht="12.75">
      <c r="A119" s="64" t="s">
        <v>40</v>
      </c>
      <c r="B119" s="188" t="s">
        <v>265</v>
      </c>
      <c r="C119" s="189"/>
      <c r="D119" s="190"/>
      <c r="E119" s="92"/>
    </row>
    <row r="120" spans="1:5" ht="12.75">
      <c r="A120" s="188" t="s">
        <v>642</v>
      </c>
      <c r="B120" s="190"/>
      <c r="C120" s="65" t="s">
        <v>643</v>
      </c>
      <c r="D120" s="65" t="s">
        <v>644</v>
      </c>
      <c r="E120" s="92"/>
    </row>
    <row r="121" spans="1:5" ht="21.75" customHeight="1">
      <c r="A121" s="176" t="s">
        <v>673</v>
      </c>
      <c r="B121" s="177"/>
      <c r="C121" s="53" t="s">
        <v>266</v>
      </c>
      <c r="D121" s="180">
        <v>450000</v>
      </c>
      <c r="E121" s="92"/>
    </row>
    <row r="122" spans="1:5" ht="124.5" customHeight="1">
      <c r="A122" s="178"/>
      <c r="B122" s="179"/>
      <c r="C122" s="55" t="s">
        <v>318</v>
      </c>
      <c r="D122" s="181"/>
      <c r="E122" s="92"/>
    </row>
    <row r="123" spans="1:5" ht="14.25" customHeight="1">
      <c r="A123" s="176" t="s">
        <v>674</v>
      </c>
      <c r="B123" s="177"/>
      <c r="C123" s="53" t="s">
        <v>374</v>
      </c>
      <c r="D123" s="180">
        <v>50000</v>
      </c>
      <c r="E123" s="92">
        <f>D123</f>
        <v>50000</v>
      </c>
    </row>
    <row r="124" spans="1:5" ht="27" customHeight="1">
      <c r="A124" s="178"/>
      <c r="B124" s="179"/>
      <c r="C124" s="55" t="s">
        <v>278</v>
      </c>
      <c r="D124" s="181"/>
      <c r="E124" s="92"/>
    </row>
    <row r="125" spans="1:5" ht="20.25" customHeight="1">
      <c r="A125" s="176" t="s">
        <v>675</v>
      </c>
      <c r="B125" s="177"/>
      <c r="C125" s="53" t="s">
        <v>377</v>
      </c>
      <c r="D125" s="180">
        <v>60000</v>
      </c>
      <c r="E125" s="92">
        <f>D125</f>
        <v>60000</v>
      </c>
    </row>
    <row r="126" spans="1:5" ht="30" customHeight="1">
      <c r="A126" s="178"/>
      <c r="B126" s="179"/>
      <c r="C126" s="55" t="s">
        <v>378</v>
      </c>
      <c r="D126" s="181"/>
      <c r="E126" s="92"/>
    </row>
    <row r="127" spans="1:5" ht="17.25" customHeight="1">
      <c r="A127" s="176" t="s">
        <v>676</v>
      </c>
      <c r="B127" s="177"/>
      <c r="C127" s="53" t="s">
        <v>380</v>
      </c>
      <c r="D127" s="180">
        <v>50000</v>
      </c>
      <c r="E127" s="92">
        <f>D127</f>
        <v>50000</v>
      </c>
    </row>
    <row r="128" spans="1:5" ht="18" customHeight="1">
      <c r="A128" s="178"/>
      <c r="B128" s="179"/>
      <c r="C128" s="66" t="s">
        <v>381</v>
      </c>
      <c r="D128" s="181"/>
      <c r="E128" s="92"/>
    </row>
    <row r="129" spans="1:5" ht="16.5" customHeight="1">
      <c r="A129" s="176" t="s">
        <v>677</v>
      </c>
      <c r="B129" s="177"/>
      <c r="C129" s="53" t="s">
        <v>386</v>
      </c>
      <c r="D129" s="180">
        <v>240000</v>
      </c>
      <c r="E129" s="92"/>
    </row>
    <row r="130" spans="1:5" ht="25.5" customHeight="1">
      <c r="A130" s="178"/>
      <c r="B130" s="179"/>
      <c r="C130" s="55" t="s">
        <v>387</v>
      </c>
      <c r="D130" s="181"/>
      <c r="E130" s="92"/>
    </row>
    <row r="131" spans="1:5" ht="12.75">
      <c r="A131" s="185" t="s">
        <v>245</v>
      </c>
      <c r="B131" s="186"/>
      <c r="C131" s="187"/>
      <c r="D131" s="67">
        <f>SUM(D121:D130)</f>
        <v>850000</v>
      </c>
      <c r="E131" s="92"/>
    </row>
    <row r="132" spans="1:5" ht="12.75">
      <c r="A132" s="60"/>
      <c r="B132" s="60"/>
      <c r="C132" s="60"/>
      <c r="D132" s="60"/>
      <c r="E132" s="92"/>
    </row>
    <row r="133" spans="1:5" ht="18.75" customHeight="1">
      <c r="A133" s="68" t="s">
        <v>41</v>
      </c>
      <c r="B133" s="188" t="s">
        <v>267</v>
      </c>
      <c r="C133" s="189"/>
      <c r="D133" s="190"/>
      <c r="E133" s="92"/>
    </row>
    <row r="134" spans="1:5" ht="16.5" customHeight="1">
      <c r="A134" s="188" t="s">
        <v>642</v>
      </c>
      <c r="B134" s="190"/>
      <c r="C134" s="65" t="s">
        <v>643</v>
      </c>
      <c r="D134" s="65" t="s">
        <v>644</v>
      </c>
      <c r="E134" s="92"/>
    </row>
    <row r="135" spans="1:5" ht="16.5" customHeight="1">
      <c r="A135" s="176" t="s">
        <v>678</v>
      </c>
      <c r="B135" s="177"/>
      <c r="C135" s="53" t="s">
        <v>392</v>
      </c>
      <c r="D135" s="180">
        <v>100000</v>
      </c>
      <c r="E135" s="92"/>
    </row>
    <row r="136" spans="1:5" ht="101.25" customHeight="1">
      <c r="A136" s="178"/>
      <c r="B136" s="179"/>
      <c r="C136" s="55" t="s">
        <v>319</v>
      </c>
      <c r="D136" s="181"/>
      <c r="E136" s="92"/>
    </row>
    <row r="137" spans="1:5" ht="16.5" customHeight="1">
      <c r="A137" s="176" t="s">
        <v>679</v>
      </c>
      <c r="B137" s="177"/>
      <c r="C137" s="53" t="s">
        <v>479</v>
      </c>
      <c r="D137" s="180">
        <v>50000</v>
      </c>
      <c r="E137" s="92"/>
    </row>
    <row r="138" spans="1:5" ht="51" customHeight="1">
      <c r="A138" s="178"/>
      <c r="B138" s="179"/>
      <c r="C138" s="55" t="s">
        <v>320</v>
      </c>
      <c r="D138" s="181"/>
      <c r="E138" s="92"/>
    </row>
    <row r="139" spans="1:5" ht="12.75">
      <c r="A139" s="185" t="s">
        <v>245</v>
      </c>
      <c r="B139" s="186"/>
      <c r="C139" s="187"/>
      <c r="D139" s="67">
        <f>SUM(D135:D138)</f>
        <v>150000</v>
      </c>
      <c r="E139" s="92"/>
    </row>
    <row r="140" spans="1:5" ht="12.75">
      <c r="A140" s="185" t="s">
        <v>258</v>
      </c>
      <c r="B140" s="186"/>
      <c r="C140" s="187"/>
      <c r="D140" s="67">
        <f>D139+D131</f>
        <v>1000000</v>
      </c>
      <c r="E140" s="92"/>
    </row>
    <row r="141" spans="1:5" ht="12.75">
      <c r="A141" s="60"/>
      <c r="B141" s="60"/>
      <c r="C141" s="60"/>
      <c r="D141" s="60"/>
      <c r="E141" s="92"/>
    </row>
    <row r="142" spans="1:5" ht="15.75" customHeight="1">
      <c r="A142" s="57">
        <v>10</v>
      </c>
      <c r="B142" s="188" t="s">
        <v>480</v>
      </c>
      <c r="C142" s="189"/>
      <c r="D142" s="190"/>
      <c r="E142" s="92"/>
    </row>
    <row r="143" spans="1:5" ht="12.75">
      <c r="A143" s="79">
        <v>10100</v>
      </c>
      <c r="B143" s="188" t="s">
        <v>268</v>
      </c>
      <c r="C143" s="189"/>
      <c r="D143" s="190"/>
      <c r="E143" s="92"/>
    </row>
    <row r="144" spans="1:5" ht="12.75">
      <c r="A144" s="188" t="s">
        <v>642</v>
      </c>
      <c r="B144" s="190"/>
      <c r="C144" s="65" t="s">
        <v>643</v>
      </c>
      <c r="D144" s="65" t="s">
        <v>644</v>
      </c>
      <c r="E144" s="92"/>
    </row>
    <row r="145" spans="1:5" ht="18" customHeight="1">
      <c r="A145" s="176" t="s">
        <v>681</v>
      </c>
      <c r="B145" s="177"/>
      <c r="C145" s="53" t="s">
        <v>483</v>
      </c>
      <c r="D145" s="180">
        <v>50000</v>
      </c>
      <c r="E145" s="92">
        <f>D145</f>
        <v>50000</v>
      </c>
    </row>
    <row r="146" spans="1:5" ht="27" customHeight="1">
      <c r="A146" s="178"/>
      <c r="B146" s="179"/>
      <c r="C146" s="55" t="s">
        <v>484</v>
      </c>
      <c r="D146" s="181"/>
      <c r="E146" s="92"/>
    </row>
    <row r="147" spans="1:5" ht="14.25" customHeight="1">
      <c r="A147" s="176" t="s">
        <v>682</v>
      </c>
      <c r="B147" s="177"/>
      <c r="C147" s="53" t="s">
        <v>488</v>
      </c>
      <c r="D147" s="180">
        <v>50000</v>
      </c>
      <c r="E147" s="92">
        <f>D147</f>
        <v>50000</v>
      </c>
    </row>
    <row r="148" spans="1:5" ht="13.5" customHeight="1">
      <c r="A148" s="178"/>
      <c r="B148" s="179"/>
      <c r="C148" s="55" t="s">
        <v>489</v>
      </c>
      <c r="D148" s="181"/>
      <c r="E148" s="92"/>
    </row>
    <row r="149" spans="1:5" ht="15" customHeight="1">
      <c r="A149" s="176" t="s">
        <v>683</v>
      </c>
      <c r="B149" s="177"/>
      <c r="C149" s="53" t="s">
        <v>491</v>
      </c>
      <c r="D149" s="180">
        <v>160000</v>
      </c>
      <c r="E149" s="92"/>
    </row>
    <row r="150" spans="1:5" ht="166.5" customHeight="1">
      <c r="A150" s="178"/>
      <c r="B150" s="179"/>
      <c r="C150" s="55" t="s">
        <v>230</v>
      </c>
      <c r="D150" s="181"/>
      <c r="E150" s="92"/>
    </row>
    <row r="151" spans="1:5" ht="50.25" customHeight="1">
      <c r="A151" s="193"/>
      <c r="B151" s="194"/>
      <c r="C151" s="71" t="s">
        <v>231</v>
      </c>
      <c r="D151" s="72"/>
      <c r="E151" s="92"/>
    </row>
    <row r="152" spans="1:5" ht="16.5" customHeight="1">
      <c r="A152" s="176" t="s">
        <v>684</v>
      </c>
      <c r="B152" s="177"/>
      <c r="C152" s="53" t="s">
        <v>496</v>
      </c>
      <c r="D152" s="180">
        <v>40000</v>
      </c>
      <c r="E152" s="92"/>
    </row>
    <row r="153" spans="1:5" ht="26.25" customHeight="1">
      <c r="A153" s="178"/>
      <c r="B153" s="179"/>
      <c r="C153" s="55" t="s">
        <v>497</v>
      </c>
      <c r="D153" s="181"/>
      <c r="E153" s="92"/>
    </row>
    <row r="154" spans="1:5" ht="25.5" customHeight="1">
      <c r="A154" s="176" t="s">
        <v>685</v>
      </c>
      <c r="B154" s="177"/>
      <c r="C154" s="53" t="s">
        <v>500</v>
      </c>
      <c r="D154" s="180">
        <v>100000</v>
      </c>
      <c r="E154" s="92">
        <f>D154</f>
        <v>100000</v>
      </c>
    </row>
    <row r="155" spans="1:5" ht="28.5" customHeight="1">
      <c r="A155" s="178"/>
      <c r="B155" s="179"/>
      <c r="C155" s="66" t="s">
        <v>399</v>
      </c>
      <c r="D155" s="181"/>
      <c r="E155" s="92"/>
    </row>
    <row r="156" spans="1:5" ht="12.75" customHeight="1">
      <c r="A156" s="176" t="s">
        <v>686</v>
      </c>
      <c r="B156" s="177"/>
      <c r="C156" s="53" t="s">
        <v>401</v>
      </c>
      <c r="D156" s="180">
        <v>30000</v>
      </c>
      <c r="E156" s="92">
        <f>D156</f>
        <v>30000</v>
      </c>
    </row>
    <row r="157" spans="1:5" ht="28.5" customHeight="1">
      <c r="A157" s="178"/>
      <c r="B157" s="179"/>
      <c r="C157" s="55" t="s">
        <v>402</v>
      </c>
      <c r="D157" s="181"/>
      <c r="E157" s="92"/>
    </row>
    <row r="158" spans="1:5" ht="15.75" customHeight="1">
      <c r="A158" s="176" t="s">
        <v>687</v>
      </c>
      <c r="B158" s="177"/>
      <c r="C158" s="53" t="s">
        <v>404</v>
      </c>
      <c r="D158" s="180">
        <v>600000</v>
      </c>
      <c r="E158" s="92"/>
    </row>
    <row r="159" spans="1:5" ht="124.5" customHeight="1">
      <c r="A159" s="178"/>
      <c r="B159" s="179"/>
      <c r="C159" s="55" t="s">
        <v>232</v>
      </c>
      <c r="D159" s="181"/>
      <c r="E159" s="92"/>
    </row>
    <row r="160" spans="1:5" ht="18" customHeight="1">
      <c r="A160" s="176" t="s">
        <v>688</v>
      </c>
      <c r="B160" s="177"/>
      <c r="C160" s="53" t="s">
        <v>406</v>
      </c>
      <c r="D160" s="180">
        <v>1000</v>
      </c>
      <c r="E160" s="92"/>
    </row>
    <row r="161" spans="1:5" ht="30.75" customHeight="1">
      <c r="A161" s="178"/>
      <c r="B161" s="179"/>
      <c r="C161" s="55" t="s">
        <v>407</v>
      </c>
      <c r="D161" s="181"/>
      <c r="E161" s="92"/>
    </row>
    <row r="162" spans="1:5" ht="16.5" customHeight="1">
      <c r="A162" s="176" t="s">
        <v>689</v>
      </c>
      <c r="B162" s="177"/>
      <c r="C162" s="53" t="s">
        <v>409</v>
      </c>
      <c r="D162" s="180">
        <v>300000</v>
      </c>
      <c r="E162" s="92"/>
    </row>
    <row r="163" spans="1:5" ht="96" customHeight="1">
      <c r="A163" s="178"/>
      <c r="B163" s="179"/>
      <c r="C163" s="55" t="s">
        <v>233</v>
      </c>
      <c r="D163" s="181"/>
      <c r="E163" s="92"/>
    </row>
    <row r="164" spans="1:5" ht="18.75" customHeight="1">
      <c r="A164" s="176" t="s">
        <v>690</v>
      </c>
      <c r="B164" s="177"/>
      <c r="C164" s="53" t="s">
        <v>505</v>
      </c>
      <c r="D164" s="54">
        <v>80000</v>
      </c>
      <c r="E164" s="92"/>
    </row>
    <row r="165" spans="1:5" ht="66.75" customHeight="1">
      <c r="A165" s="178"/>
      <c r="B165" s="179"/>
      <c r="C165" s="55" t="s">
        <v>234</v>
      </c>
      <c r="D165" s="56"/>
      <c r="E165" s="92"/>
    </row>
    <row r="166" spans="1:5" ht="18" customHeight="1">
      <c r="A166" s="176" t="s">
        <v>691</v>
      </c>
      <c r="B166" s="177"/>
      <c r="C166" s="53" t="s">
        <v>507</v>
      </c>
      <c r="D166" s="180">
        <v>79000</v>
      </c>
      <c r="E166" s="92"/>
    </row>
    <row r="167" spans="1:5" ht="61.5" customHeight="1">
      <c r="A167" s="178"/>
      <c r="B167" s="179"/>
      <c r="C167" s="55" t="s">
        <v>235</v>
      </c>
      <c r="D167" s="181"/>
      <c r="E167" s="92"/>
    </row>
    <row r="168" spans="1:5" ht="17.25" customHeight="1">
      <c r="A168" s="176" t="s">
        <v>692</v>
      </c>
      <c r="B168" s="177"/>
      <c r="C168" s="53" t="s">
        <v>508</v>
      </c>
      <c r="D168" s="180">
        <v>20000</v>
      </c>
      <c r="E168" s="92"/>
    </row>
    <row r="169" spans="1:5" ht="24.75" customHeight="1">
      <c r="A169" s="178"/>
      <c r="B169" s="179"/>
      <c r="C169" s="55" t="s">
        <v>509</v>
      </c>
      <c r="D169" s="181"/>
      <c r="E169" s="92"/>
    </row>
    <row r="170" spans="1:5" ht="18" customHeight="1">
      <c r="A170" s="176" t="s">
        <v>693</v>
      </c>
      <c r="B170" s="177"/>
      <c r="C170" s="53" t="s">
        <v>510</v>
      </c>
      <c r="D170" s="180">
        <v>20000</v>
      </c>
      <c r="E170" s="92"/>
    </row>
    <row r="171" spans="1:5" ht="27.75" customHeight="1">
      <c r="A171" s="178"/>
      <c r="B171" s="179"/>
      <c r="C171" s="55" t="s">
        <v>511</v>
      </c>
      <c r="D171" s="181"/>
      <c r="E171" s="92"/>
    </row>
    <row r="172" spans="1:5" ht="17.25" customHeight="1">
      <c r="A172" s="176" t="s">
        <v>694</v>
      </c>
      <c r="B172" s="177"/>
      <c r="C172" s="53" t="s">
        <v>259</v>
      </c>
      <c r="D172" s="180">
        <v>400000</v>
      </c>
      <c r="E172" s="92"/>
    </row>
    <row r="173" spans="1:5" ht="58.5" customHeight="1">
      <c r="A173" s="178"/>
      <c r="B173" s="179"/>
      <c r="C173" s="55" t="s">
        <v>236</v>
      </c>
      <c r="D173" s="181"/>
      <c r="E173" s="92"/>
    </row>
    <row r="174" spans="1:5" ht="17.25" customHeight="1">
      <c r="A174" s="176" t="s">
        <v>695</v>
      </c>
      <c r="B174" s="177"/>
      <c r="C174" s="53" t="s">
        <v>260</v>
      </c>
      <c r="D174" s="180">
        <v>280000</v>
      </c>
      <c r="E174" s="92"/>
    </row>
    <row r="175" spans="1:5" ht="42">
      <c r="A175" s="178"/>
      <c r="B175" s="179"/>
      <c r="C175" s="55" t="s">
        <v>237</v>
      </c>
      <c r="D175" s="181"/>
      <c r="E175" s="92"/>
    </row>
    <row r="176" spans="1:5" ht="16.5" customHeight="1">
      <c r="A176" s="176" t="s">
        <v>282</v>
      </c>
      <c r="B176" s="177"/>
      <c r="C176" s="53" t="s">
        <v>283</v>
      </c>
      <c r="D176" s="180">
        <v>30000</v>
      </c>
      <c r="E176" s="92"/>
    </row>
    <row r="177" spans="1:5" ht="42">
      <c r="A177" s="178"/>
      <c r="B177" s="179"/>
      <c r="C177" s="55" t="s">
        <v>234</v>
      </c>
      <c r="D177" s="181"/>
      <c r="E177" s="92"/>
    </row>
    <row r="178" spans="1:5" ht="15.75" customHeight="1">
      <c r="A178" s="176" t="s">
        <v>696</v>
      </c>
      <c r="B178" s="177"/>
      <c r="C178" s="53" t="s">
        <v>742</v>
      </c>
      <c r="D178" s="180">
        <v>60000</v>
      </c>
      <c r="E178" s="92"/>
    </row>
    <row r="179" spans="1:5" ht="23.25" customHeight="1">
      <c r="A179" s="178"/>
      <c r="B179" s="179"/>
      <c r="C179" s="55" t="s">
        <v>190</v>
      </c>
      <c r="D179" s="181"/>
      <c r="E179" s="92"/>
    </row>
    <row r="180" spans="1:5" ht="12.75">
      <c r="A180" s="185" t="s">
        <v>245</v>
      </c>
      <c r="B180" s="187"/>
      <c r="C180" s="67"/>
      <c r="D180" s="80">
        <f>SUM(D145:D179)</f>
        <v>2300000</v>
      </c>
      <c r="E180" s="92"/>
    </row>
    <row r="181" spans="1:5" ht="12.75">
      <c r="A181" s="58"/>
      <c r="B181" s="58"/>
      <c r="C181" s="58"/>
      <c r="D181" s="58"/>
      <c r="E181" s="92"/>
    </row>
    <row r="182" spans="1:5" ht="12.75">
      <c r="A182" s="81">
        <v>10200</v>
      </c>
      <c r="B182" s="188" t="s">
        <v>527</v>
      </c>
      <c r="C182" s="189"/>
      <c r="D182" s="190"/>
      <c r="E182" s="92"/>
    </row>
    <row r="183" spans="1:5" ht="12.75">
      <c r="A183" s="188" t="s">
        <v>642</v>
      </c>
      <c r="B183" s="190"/>
      <c r="C183" s="65" t="s">
        <v>643</v>
      </c>
      <c r="D183" s="65" t="s">
        <v>644</v>
      </c>
      <c r="E183" s="92"/>
    </row>
    <row r="184" spans="1:5" ht="15" customHeight="1">
      <c r="A184" s="176" t="s">
        <v>697</v>
      </c>
      <c r="B184" s="177"/>
      <c r="C184" s="75" t="s">
        <v>286</v>
      </c>
      <c r="D184" s="180">
        <v>5000</v>
      </c>
      <c r="E184" s="92">
        <f>D184</f>
        <v>5000</v>
      </c>
    </row>
    <row r="185" spans="1:5" ht="27.75" customHeight="1">
      <c r="A185" s="178"/>
      <c r="B185" s="179"/>
      <c r="C185" s="55" t="s">
        <v>287</v>
      </c>
      <c r="D185" s="181"/>
      <c r="E185" s="92"/>
    </row>
    <row r="186" spans="1:5" ht="14.25" customHeight="1">
      <c r="A186" s="176" t="s">
        <v>698</v>
      </c>
      <c r="B186" s="177"/>
      <c r="C186" s="75" t="s">
        <v>422</v>
      </c>
      <c r="D186" s="180">
        <v>5000</v>
      </c>
      <c r="E186" s="92">
        <f>D186</f>
        <v>5000</v>
      </c>
    </row>
    <row r="187" spans="1:5" ht="15" customHeight="1">
      <c r="A187" s="178"/>
      <c r="B187" s="179"/>
      <c r="C187" s="66" t="s">
        <v>423</v>
      </c>
      <c r="D187" s="181"/>
      <c r="E187" s="92"/>
    </row>
    <row r="188" spans="1:5" ht="20.25" customHeight="1">
      <c r="A188" s="176" t="s">
        <v>699</v>
      </c>
      <c r="B188" s="177"/>
      <c r="C188" s="53" t="s">
        <v>425</v>
      </c>
      <c r="D188" s="180">
        <v>140000</v>
      </c>
      <c r="E188" s="92"/>
    </row>
    <row r="189" spans="1:5" ht="109.5" customHeight="1">
      <c r="A189" s="178"/>
      <c r="B189" s="179"/>
      <c r="C189" s="55" t="s">
        <v>238</v>
      </c>
      <c r="D189" s="181"/>
      <c r="E189" s="92"/>
    </row>
    <row r="190" spans="1:5" ht="12.75">
      <c r="A190" s="185" t="s">
        <v>245</v>
      </c>
      <c r="B190" s="186"/>
      <c r="C190" s="187"/>
      <c r="D190" s="67">
        <f>SUM(D184:D189)</f>
        <v>150000</v>
      </c>
      <c r="E190" s="92"/>
    </row>
    <row r="191" spans="1:5" ht="12.75">
      <c r="A191" s="60"/>
      <c r="B191" s="60"/>
      <c r="C191" s="60"/>
      <c r="D191" s="60"/>
      <c r="E191" s="92"/>
    </row>
    <row r="192" spans="1:5" ht="15.75" customHeight="1">
      <c r="A192" s="81">
        <v>10300</v>
      </c>
      <c r="B192" s="188" t="s">
        <v>426</v>
      </c>
      <c r="C192" s="189"/>
      <c r="D192" s="190"/>
      <c r="E192" s="92"/>
    </row>
    <row r="193" spans="1:5" ht="12.75">
      <c r="A193" s="188" t="s">
        <v>642</v>
      </c>
      <c r="B193" s="190"/>
      <c r="C193" s="65" t="s">
        <v>643</v>
      </c>
      <c r="D193" s="65" t="s">
        <v>644</v>
      </c>
      <c r="E193" s="92"/>
    </row>
    <row r="194" spans="1:5" ht="14.25" customHeight="1">
      <c r="A194" s="176" t="s">
        <v>700</v>
      </c>
      <c r="B194" s="177"/>
      <c r="C194" s="53" t="s">
        <v>428</v>
      </c>
      <c r="D194" s="180">
        <v>2000</v>
      </c>
      <c r="E194" s="92">
        <f>D194</f>
        <v>2000</v>
      </c>
    </row>
    <row r="195" spans="1:5" ht="40.5" customHeight="1">
      <c r="A195" s="178"/>
      <c r="B195" s="179"/>
      <c r="C195" s="55" t="s">
        <v>429</v>
      </c>
      <c r="D195" s="181"/>
      <c r="E195" s="92"/>
    </row>
    <row r="196" spans="1:5" ht="17.25" customHeight="1">
      <c r="A196" s="176" t="s">
        <v>701</v>
      </c>
      <c r="B196" s="177"/>
      <c r="C196" s="53" t="s">
        <v>431</v>
      </c>
      <c r="D196" s="180">
        <v>3000</v>
      </c>
      <c r="E196" s="92">
        <f>D196</f>
        <v>3000</v>
      </c>
    </row>
    <row r="197" spans="1:5" ht="25.5" customHeight="1">
      <c r="A197" s="198"/>
      <c r="B197" s="199"/>
      <c r="C197" s="53" t="s">
        <v>432</v>
      </c>
      <c r="D197" s="200"/>
      <c r="E197" s="92"/>
    </row>
    <row r="198" spans="1:5" ht="12.75">
      <c r="A198" s="176" t="s">
        <v>702</v>
      </c>
      <c r="B198" s="177"/>
      <c r="C198" s="53" t="s">
        <v>434</v>
      </c>
      <c r="D198" s="180">
        <v>125000</v>
      </c>
      <c r="E198" s="92"/>
    </row>
    <row r="199" spans="1:5" ht="54" customHeight="1">
      <c r="A199" s="178"/>
      <c r="B199" s="179"/>
      <c r="C199" s="55" t="s">
        <v>239</v>
      </c>
      <c r="D199" s="181"/>
      <c r="E199" s="92"/>
    </row>
    <row r="200" spans="1:5" ht="18.75" customHeight="1">
      <c r="A200" s="176" t="s">
        <v>703</v>
      </c>
      <c r="B200" s="203"/>
      <c r="C200" s="82" t="s">
        <v>191</v>
      </c>
      <c r="D200" s="180">
        <v>20000</v>
      </c>
      <c r="E200" s="92"/>
    </row>
    <row r="201" spans="1:5" ht="49.5" customHeight="1">
      <c r="A201" s="178"/>
      <c r="B201" s="204"/>
      <c r="C201" s="83" t="s">
        <v>240</v>
      </c>
      <c r="D201" s="181"/>
      <c r="E201" s="92"/>
    </row>
    <row r="202" spans="1:5" ht="12.75">
      <c r="A202" s="185" t="s">
        <v>245</v>
      </c>
      <c r="B202" s="186"/>
      <c r="C202" s="187"/>
      <c r="D202" s="67">
        <f>SUM(D194:D201)</f>
        <v>150000</v>
      </c>
      <c r="E202" s="92"/>
    </row>
    <row r="203" spans="1:5" ht="12.75">
      <c r="A203" s="185" t="s">
        <v>258</v>
      </c>
      <c r="B203" s="186"/>
      <c r="C203" s="187"/>
      <c r="D203" s="67">
        <f>D202+D190+D180</f>
        <v>2600000</v>
      </c>
      <c r="E203" s="92"/>
    </row>
    <row r="204" spans="1:5" ht="12.75">
      <c r="A204" s="59"/>
      <c r="B204" s="59"/>
      <c r="C204" s="59"/>
      <c r="D204" s="59"/>
      <c r="E204" s="92"/>
    </row>
    <row r="205" spans="1:5" ht="15.75" customHeight="1">
      <c r="A205" s="57">
        <v>11</v>
      </c>
      <c r="B205" s="185" t="s">
        <v>435</v>
      </c>
      <c r="C205" s="186"/>
      <c r="D205" s="187"/>
      <c r="E205" s="92"/>
    </row>
    <row r="206" spans="1:5" ht="12.75">
      <c r="A206" s="79">
        <v>11100</v>
      </c>
      <c r="B206" s="188" t="s">
        <v>269</v>
      </c>
      <c r="C206" s="189"/>
      <c r="D206" s="190"/>
      <c r="E206" s="92"/>
    </row>
    <row r="207" spans="1:5" ht="12.75">
      <c r="A207" s="209" t="s">
        <v>642</v>
      </c>
      <c r="B207" s="210"/>
      <c r="C207" s="84" t="s">
        <v>643</v>
      </c>
      <c r="D207" s="84" t="s">
        <v>644</v>
      </c>
      <c r="E207" s="92"/>
    </row>
    <row r="208" spans="1:5" ht="13.5" customHeight="1">
      <c r="A208" s="176" t="s">
        <v>704</v>
      </c>
      <c r="B208" s="177"/>
      <c r="C208" s="53" t="s">
        <v>270</v>
      </c>
      <c r="D208" s="180">
        <v>650000</v>
      </c>
      <c r="E208" s="92"/>
    </row>
    <row r="209" spans="1:5" ht="153" customHeight="1">
      <c r="A209" s="178"/>
      <c r="B209" s="179"/>
      <c r="C209" s="85" t="s">
        <v>241</v>
      </c>
      <c r="D209" s="181"/>
      <c r="E209" s="92"/>
    </row>
    <row r="210" spans="1:5" ht="134.25" customHeight="1">
      <c r="A210" s="211"/>
      <c r="B210" s="212"/>
      <c r="C210" s="86" t="s">
        <v>242</v>
      </c>
      <c r="D210" s="72"/>
      <c r="E210" s="92"/>
    </row>
    <row r="211" spans="1:5" ht="49.5" customHeight="1">
      <c r="A211" s="183"/>
      <c r="B211" s="184"/>
      <c r="C211" s="86" t="s">
        <v>243</v>
      </c>
      <c r="D211" s="72"/>
      <c r="E211" s="92"/>
    </row>
    <row r="212" spans="1:5" ht="15.75" customHeight="1">
      <c r="A212" s="176" t="s">
        <v>705</v>
      </c>
      <c r="B212" s="177"/>
      <c r="C212" s="53" t="s">
        <v>436</v>
      </c>
      <c r="D212" s="180">
        <v>1000</v>
      </c>
      <c r="E212" s="92">
        <v>1000</v>
      </c>
    </row>
    <row r="213" spans="1:5" ht="60" customHeight="1">
      <c r="A213" s="178"/>
      <c r="B213" s="179"/>
      <c r="C213" s="55" t="s">
        <v>393</v>
      </c>
      <c r="D213" s="181"/>
      <c r="E213" s="92"/>
    </row>
    <row r="214" spans="1:5" ht="18" customHeight="1">
      <c r="A214" s="176" t="s">
        <v>706</v>
      </c>
      <c r="B214" s="177"/>
      <c r="C214" s="53" t="s">
        <v>206</v>
      </c>
      <c r="D214" s="180">
        <v>50000</v>
      </c>
      <c r="E214" s="92">
        <f>D214</f>
        <v>50000</v>
      </c>
    </row>
    <row r="215" spans="1:5" ht="18.75" customHeight="1">
      <c r="A215" s="178"/>
      <c r="B215" s="179"/>
      <c r="C215" s="55" t="s">
        <v>207</v>
      </c>
      <c r="D215" s="181"/>
      <c r="E215" s="92"/>
    </row>
    <row r="216" spans="1:5" ht="17.25" customHeight="1">
      <c r="A216" s="176" t="s">
        <v>707</v>
      </c>
      <c r="B216" s="177"/>
      <c r="C216" s="53" t="s">
        <v>209</v>
      </c>
      <c r="D216" s="180">
        <v>80000</v>
      </c>
      <c r="E216" s="92">
        <f>D216</f>
        <v>80000</v>
      </c>
    </row>
    <row r="217" spans="1:5" ht="30.75" customHeight="1">
      <c r="A217" s="178"/>
      <c r="B217" s="179"/>
      <c r="C217" s="55" t="s">
        <v>210</v>
      </c>
      <c r="D217" s="181"/>
      <c r="E217" s="92"/>
    </row>
    <row r="218" spans="1:5" ht="18.75" customHeight="1">
      <c r="A218" s="176" t="s">
        <v>708</v>
      </c>
      <c r="B218" s="177"/>
      <c r="C218" s="53" t="s">
        <v>212</v>
      </c>
      <c r="D218" s="180">
        <v>60000</v>
      </c>
      <c r="E218" s="92">
        <f>D218</f>
        <v>60000</v>
      </c>
    </row>
    <row r="219" spans="1:5" ht="18.75" customHeight="1">
      <c r="A219" s="178"/>
      <c r="B219" s="179"/>
      <c r="C219" s="55" t="s">
        <v>213</v>
      </c>
      <c r="D219" s="181"/>
      <c r="E219" s="92"/>
    </row>
    <row r="220" spans="1:5" ht="18.75" customHeight="1">
      <c r="A220" s="176" t="s">
        <v>709</v>
      </c>
      <c r="B220" s="177"/>
      <c r="C220" s="53" t="s">
        <v>215</v>
      </c>
      <c r="D220" s="180">
        <v>20000</v>
      </c>
      <c r="E220" s="92">
        <f>D220</f>
        <v>20000</v>
      </c>
    </row>
    <row r="221" spans="1:5" ht="20.25" customHeight="1">
      <c r="A221" s="178"/>
      <c r="B221" s="179"/>
      <c r="C221" s="55" t="s">
        <v>216</v>
      </c>
      <c r="D221" s="181"/>
      <c r="E221" s="92"/>
    </row>
    <row r="222" spans="1:5" ht="17.25" customHeight="1">
      <c r="A222" s="176" t="s">
        <v>710</v>
      </c>
      <c r="B222" s="177"/>
      <c r="C222" s="53" t="s">
        <v>220</v>
      </c>
      <c r="D222" s="180">
        <v>4000</v>
      </c>
      <c r="E222" s="92"/>
    </row>
    <row r="223" spans="1:5" ht="20.25" customHeight="1">
      <c r="A223" s="178"/>
      <c r="B223" s="179"/>
      <c r="C223" s="55" t="s">
        <v>221</v>
      </c>
      <c r="D223" s="181"/>
      <c r="E223" s="92"/>
    </row>
    <row r="224" spans="1:5" ht="19.5" customHeight="1">
      <c r="A224" s="176" t="s">
        <v>711</v>
      </c>
      <c r="B224" s="177"/>
      <c r="C224" s="53" t="s">
        <v>224</v>
      </c>
      <c r="D224" s="180">
        <v>30000</v>
      </c>
      <c r="E224" s="92">
        <f>D224</f>
        <v>30000</v>
      </c>
    </row>
    <row r="225" spans="1:5" ht="27.75" customHeight="1">
      <c r="A225" s="178"/>
      <c r="B225" s="179"/>
      <c r="C225" s="55" t="s">
        <v>225</v>
      </c>
      <c r="D225" s="181"/>
      <c r="E225" s="92"/>
    </row>
    <row r="226" spans="1:5" ht="18.75" customHeight="1">
      <c r="A226" s="176" t="s">
        <v>712</v>
      </c>
      <c r="B226" s="177"/>
      <c r="C226" s="53" t="s">
        <v>227</v>
      </c>
      <c r="D226" s="180">
        <v>10000</v>
      </c>
      <c r="E226" s="92">
        <f>D226</f>
        <v>10000</v>
      </c>
    </row>
    <row r="227" spans="1:5" ht="20.25" customHeight="1">
      <c r="A227" s="178"/>
      <c r="B227" s="179"/>
      <c r="C227" s="55" t="s">
        <v>228</v>
      </c>
      <c r="D227" s="181"/>
      <c r="E227" s="92"/>
    </row>
    <row r="228" spans="1:5" ht="21" customHeight="1">
      <c r="A228" s="176" t="s">
        <v>713</v>
      </c>
      <c r="B228" s="177"/>
      <c r="C228" s="53" t="s">
        <v>134</v>
      </c>
      <c r="D228" s="180">
        <v>10000</v>
      </c>
      <c r="E228" s="92">
        <f>D228</f>
        <v>10000</v>
      </c>
    </row>
    <row r="229" spans="1:5" ht="28.5" customHeight="1">
      <c r="A229" s="178"/>
      <c r="B229" s="179"/>
      <c r="C229" s="55" t="s">
        <v>135</v>
      </c>
      <c r="D229" s="181"/>
      <c r="E229" s="92"/>
    </row>
    <row r="230" spans="1:5" ht="18" customHeight="1">
      <c r="A230" s="176" t="s">
        <v>714</v>
      </c>
      <c r="B230" s="177"/>
      <c r="C230" s="53" t="s">
        <v>137</v>
      </c>
      <c r="D230" s="180">
        <v>80000</v>
      </c>
      <c r="E230" s="92">
        <f>D230</f>
        <v>80000</v>
      </c>
    </row>
    <row r="231" spans="1:5" ht="29.25" customHeight="1">
      <c r="A231" s="178"/>
      <c r="B231" s="179"/>
      <c r="C231" s="55" t="s">
        <v>138</v>
      </c>
      <c r="D231" s="181"/>
      <c r="E231" s="92"/>
    </row>
    <row r="232" spans="1:5" ht="16.5" customHeight="1">
      <c r="A232" s="176" t="s">
        <v>715</v>
      </c>
      <c r="B232" s="177"/>
      <c r="C232" s="53" t="s">
        <v>140</v>
      </c>
      <c r="D232" s="180">
        <v>20000</v>
      </c>
      <c r="E232" s="92">
        <f>D232</f>
        <v>20000</v>
      </c>
    </row>
    <row r="233" spans="1:5" ht="27.75" customHeight="1">
      <c r="A233" s="178"/>
      <c r="B233" s="179"/>
      <c r="C233" s="55" t="s">
        <v>141</v>
      </c>
      <c r="D233" s="181"/>
      <c r="E233" s="92"/>
    </row>
    <row r="234" spans="1:5" ht="15.75" customHeight="1">
      <c r="A234" s="176" t="s">
        <v>716</v>
      </c>
      <c r="B234" s="177"/>
      <c r="C234" s="53" t="s">
        <v>145</v>
      </c>
      <c r="D234" s="180">
        <v>50000</v>
      </c>
      <c r="E234" s="92">
        <f>D234</f>
        <v>50000</v>
      </c>
    </row>
    <row r="235" spans="1:5" ht="26.25" customHeight="1">
      <c r="A235" s="178"/>
      <c r="B235" s="179"/>
      <c r="C235" s="55" t="s">
        <v>146</v>
      </c>
      <c r="D235" s="181"/>
      <c r="E235" s="92"/>
    </row>
    <row r="236" spans="1:5" ht="26.25" customHeight="1">
      <c r="A236" s="176" t="s">
        <v>717</v>
      </c>
      <c r="B236" s="177"/>
      <c r="C236" s="76" t="s">
        <v>130</v>
      </c>
      <c r="D236" s="54">
        <v>35000</v>
      </c>
      <c r="E236" s="92">
        <f>D236</f>
        <v>35000</v>
      </c>
    </row>
    <row r="237" spans="1:5" ht="50.25" customHeight="1">
      <c r="A237" s="178"/>
      <c r="B237" s="179"/>
      <c r="C237" s="55" t="s">
        <v>394</v>
      </c>
      <c r="D237" s="56"/>
      <c r="E237" s="92"/>
    </row>
    <row r="238" spans="1:5" ht="12.75">
      <c r="A238" s="185" t="s">
        <v>245</v>
      </c>
      <c r="B238" s="186"/>
      <c r="C238" s="187"/>
      <c r="D238" s="67">
        <f>SUM(D207:D237)</f>
        <v>1100000</v>
      </c>
      <c r="E238" s="92"/>
    </row>
    <row r="239" spans="1:5" ht="12.75">
      <c r="A239" s="185" t="s">
        <v>629</v>
      </c>
      <c r="B239" s="186"/>
      <c r="C239" s="187"/>
      <c r="D239" s="67">
        <f>D238</f>
        <v>1100000</v>
      </c>
      <c r="E239" s="92"/>
    </row>
    <row r="240" spans="1:5" ht="13.5" customHeight="1">
      <c r="A240" s="60"/>
      <c r="B240" s="60"/>
      <c r="C240" s="60"/>
      <c r="D240" s="60"/>
      <c r="E240" s="92"/>
    </row>
    <row r="241" spans="1:5" ht="22.5" customHeight="1">
      <c r="A241" s="57">
        <v>12</v>
      </c>
      <c r="B241" s="188" t="s">
        <v>152</v>
      </c>
      <c r="C241" s="189"/>
      <c r="D241" s="190"/>
      <c r="E241" s="92"/>
    </row>
    <row r="242" spans="1:5" ht="12.75">
      <c r="A242" s="79">
        <v>12100</v>
      </c>
      <c r="B242" s="188" t="s">
        <v>271</v>
      </c>
      <c r="C242" s="189"/>
      <c r="D242" s="190"/>
      <c r="E242" s="92"/>
    </row>
    <row r="243" spans="1:5" ht="12.75" customHeight="1">
      <c r="A243" s="209" t="s">
        <v>642</v>
      </c>
      <c r="B243" s="210"/>
      <c r="C243" s="84" t="s">
        <v>643</v>
      </c>
      <c r="D243" s="84" t="s">
        <v>644</v>
      </c>
      <c r="E243" s="92"/>
    </row>
    <row r="244" spans="1:5" ht="15.75" customHeight="1">
      <c r="A244" s="176" t="s">
        <v>718</v>
      </c>
      <c r="B244" s="177"/>
      <c r="C244" s="53" t="s">
        <v>271</v>
      </c>
      <c r="D244" s="180">
        <v>300000</v>
      </c>
      <c r="E244" s="92"/>
    </row>
    <row r="245" spans="1:5" ht="157.5" customHeight="1">
      <c r="A245" s="178"/>
      <c r="B245" s="179"/>
      <c r="C245" s="90" t="s">
        <v>395</v>
      </c>
      <c r="D245" s="181"/>
      <c r="E245" s="92"/>
    </row>
    <row r="246" spans="1:5" ht="199.5" customHeight="1">
      <c r="A246" s="193"/>
      <c r="B246" s="194"/>
      <c r="C246" s="91" t="s">
        <v>396</v>
      </c>
      <c r="D246" s="72"/>
      <c r="E246" s="92"/>
    </row>
    <row r="247" spans="1:5" ht="29.25" customHeight="1">
      <c r="A247" s="176" t="s">
        <v>719</v>
      </c>
      <c r="B247" s="177"/>
      <c r="C247" s="53" t="s">
        <v>155</v>
      </c>
      <c r="D247" s="180">
        <v>130000</v>
      </c>
      <c r="E247" s="92">
        <f>D247</f>
        <v>130000</v>
      </c>
    </row>
    <row r="248" spans="1:5" ht="74.25" customHeight="1">
      <c r="A248" s="178"/>
      <c r="B248" s="179"/>
      <c r="C248" s="55" t="s">
        <v>397</v>
      </c>
      <c r="D248" s="181"/>
      <c r="E248" s="92"/>
    </row>
    <row r="249" spans="1:5" ht="11.25" customHeight="1">
      <c r="A249" s="176" t="s">
        <v>720</v>
      </c>
      <c r="B249" s="177"/>
      <c r="C249" s="53" t="s">
        <v>172</v>
      </c>
      <c r="D249" s="180">
        <v>45000</v>
      </c>
      <c r="E249" s="92">
        <f>D249</f>
        <v>45000</v>
      </c>
    </row>
    <row r="250" spans="1:5" ht="18" customHeight="1">
      <c r="A250" s="178"/>
      <c r="B250" s="179"/>
      <c r="C250" s="55" t="s">
        <v>173</v>
      </c>
      <c r="D250" s="181"/>
      <c r="E250" s="92"/>
    </row>
    <row r="251" spans="1:5" ht="11.25" customHeight="1">
      <c r="A251" s="176" t="s">
        <v>721</v>
      </c>
      <c r="B251" s="177"/>
      <c r="C251" s="53" t="s">
        <v>175</v>
      </c>
      <c r="D251" s="180">
        <v>25000</v>
      </c>
      <c r="E251" s="92"/>
    </row>
    <row r="252" spans="1:5" ht="39" customHeight="1">
      <c r="A252" s="178"/>
      <c r="B252" s="179"/>
      <c r="C252" s="55" t="s">
        <v>176</v>
      </c>
      <c r="D252" s="181"/>
      <c r="E252" s="92"/>
    </row>
    <row r="253" spans="1:5" ht="12.75">
      <c r="A253" s="185" t="s">
        <v>245</v>
      </c>
      <c r="B253" s="186"/>
      <c r="C253" s="187"/>
      <c r="D253" s="67">
        <f>SUM(D243:D252)</f>
        <v>500000</v>
      </c>
      <c r="E253" s="92"/>
    </row>
    <row r="254" spans="1:5" ht="12.75">
      <c r="A254" s="185" t="s">
        <v>258</v>
      </c>
      <c r="B254" s="186"/>
      <c r="C254" s="187"/>
      <c r="D254" s="67">
        <f>D253</f>
        <v>500000</v>
      </c>
      <c r="E254" s="92"/>
    </row>
    <row r="255" spans="1:5" ht="12.75">
      <c r="A255" s="59"/>
      <c r="B255" s="59"/>
      <c r="C255" s="59"/>
      <c r="D255" s="59"/>
      <c r="E255" s="92"/>
    </row>
    <row r="256" spans="1:5" ht="14.25" customHeight="1">
      <c r="A256" s="57">
        <v>13</v>
      </c>
      <c r="B256" s="188" t="s">
        <v>177</v>
      </c>
      <c r="C256" s="189"/>
      <c r="D256" s="190"/>
      <c r="E256" s="92"/>
    </row>
    <row r="257" spans="1:5" ht="12.75">
      <c r="A257" s="79">
        <v>13100</v>
      </c>
      <c r="B257" s="188" t="s">
        <v>272</v>
      </c>
      <c r="C257" s="189"/>
      <c r="D257" s="190"/>
      <c r="E257" s="92"/>
    </row>
    <row r="258" spans="1:5" ht="12.75">
      <c r="A258" s="188" t="s">
        <v>642</v>
      </c>
      <c r="B258" s="190"/>
      <c r="C258" s="65" t="s">
        <v>643</v>
      </c>
      <c r="D258" s="65" t="s">
        <v>644</v>
      </c>
      <c r="E258" s="92"/>
    </row>
    <row r="259" spans="1:5" ht="16.5" customHeight="1">
      <c r="A259" s="176" t="s">
        <v>722</v>
      </c>
      <c r="B259" s="177"/>
      <c r="C259" s="53" t="s">
        <v>467</v>
      </c>
      <c r="D259" s="180">
        <v>150000</v>
      </c>
      <c r="E259" s="92"/>
    </row>
    <row r="260" spans="1:5" ht="141" customHeight="1">
      <c r="A260" s="178"/>
      <c r="B260" s="179"/>
      <c r="C260" s="55" t="s">
        <v>398</v>
      </c>
      <c r="D260" s="181"/>
      <c r="E260" s="92"/>
    </row>
    <row r="261" spans="1:5" ht="18" customHeight="1">
      <c r="A261" s="176" t="s">
        <v>723</v>
      </c>
      <c r="B261" s="177"/>
      <c r="C261" s="53" t="s">
        <v>180</v>
      </c>
      <c r="D261" s="180">
        <v>15000</v>
      </c>
      <c r="E261" s="92">
        <f>D261</f>
        <v>15000</v>
      </c>
    </row>
    <row r="262" spans="1:5" ht="28.5" customHeight="1">
      <c r="A262" s="178"/>
      <c r="B262" s="179"/>
      <c r="C262" s="55" t="s">
        <v>181</v>
      </c>
      <c r="D262" s="181"/>
      <c r="E262" s="92"/>
    </row>
    <row r="263" spans="1:5" ht="15" customHeight="1">
      <c r="A263" s="176" t="s">
        <v>724</v>
      </c>
      <c r="B263" s="177"/>
      <c r="C263" s="53" t="s">
        <v>437</v>
      </c>
      <c r="D263" s="180">
        <v>5000</v>
      </c>
      <c r="E263" s="92">
        <f>D263</f>
        <v>5000</v>
      </c>
    </row>
    <row r="264" spans="1:5" ht="16.5" customHeight="1">
      <c r="A264" s="178"/>
      <c r="B264" s="179"/>
      <c r="C264" s="55" t="s">
        <v>187</v>
      </c>
      <c r="D264" s="181"/>
      <c r="E264" s="92"/>
    </row>
    <row r="265" spans="1:5" ht="17.25" customHeight="1">
      <c r="A265" s="176" t="s">
        <v>725</v>
      </c>
      <c r="B265" s="177"/>
      <c r="C265" s="53" t="s">
        <v>189</v>
      </c>
      <c r="D265" s="180">
        <v>5000</v>
      </c>
      <c r="E265" s="92">
        <f>D265</f>
        <v>5000</v>
      </c>
    </row>
    <row r="266" spans="1:5" ht="24.75" customHeight="1">
      <c r="A266" s="198"/>
      <c r="B266" s="199"/>
      <c r="C266" s="87" t="s">
        <v>608</v>
      </c>
      <c r="D266" s="200"/>
      <c r="E266" s="92"/>
    </row>
    <row r="267" spans="1:5" ht="19.5" customHeight="1">
      <c r="A267" s="176" t="s">
        <v>726</v>
      </c>
      <c r="B267" s="177"/>
      <c r="C267" s="53" t="s">
        <v>730</v>
      </c>
      <c r="D267" s="180">
        <v>5000</v>
      </c>
      <c r="E267" s="92">
        <f>D267</f>
        <v>5000</v>
      </c>
    </row>
    <row r="268" spans="1:5" ht="29.25" customHeight="1">
      <c r="A268" s="178"/>
      <c r="B268" s="179"/>
      <c r="C268" s="55" t="s">
        <v>611</v>
      </c>
      <c r="D268" s="181"/>
      <c r="E268" s="92"/>
    </row>
    <row r="269" spans="1:5" ht="16.5" customHeight="1">
      <c r="A269" s="176" t="s">
        <v>727</v>
      </c>
      <c r="B269" s="177"/>
      <c r="C269" s="53" t="s">
        <v>613</v>
      </c>
      <c r="D269" s="180">
        <v>10000</v>
      </c>
      <c r="E269" s="92"/>
    </row>
    <row r="270" spans="1:5" ht="30" customHeight="1">
      <c r="A270" s="178"/>
      <c r="B270" s="179"/>
      <c r="C270" s="55" t="s">
        <v>614</v>
      </c>
      <c r="D270" s="181"/>
      <c r="E270" s="92"/>
    </row>
    <row r="271" spans="1:5" ht="29.25" customHeight="1">
      <c r="A271" s="176" t="s">
        <v>728</v>
      </c>
      <c r="B271" s="177"/>
      <c r="C271" s="76" t="s">
        <v>634</v>
      </c>
      <c r="D271" s="88">
        <v>170000</v>
      </c>
      <c r="E271" s="92"/>
    </row>
    <row r="272" spans="1:5" ht="20.25" customHeight="1">
      <c r="A272" s="178"/>
      <c r="B272" s="179"/>
      <c r="C272" s="55" t="s">
        <v>635</v>
      </c>
      <c r="D272" s="89"/>
      <c r="E272" s="92"/>
    </row>
    <row r="273" spans="1:5" ht="17.25" customHeight="1">
      <c r="A273" s="176" t="s">
        <v>729</v>
      </c>
      <c r="B273" s="177"/>
      <c r="C273" s="53" t="s">
        <v>620</v>
      </c>
      <c r="D273" s="180">
        <v>40000</v>
      </c>
      <c r="E273" s="92"/>
    </row>
    <row r="274" spans="1:5" ht="25.5" customHeight="1">
      <c r="A274" s="178"/>
      <c r="B274" s="179"/>
      <c r="C274" s="55" t="s">
        <v>621</v>
      </c>
      <c r="D274" s="181"/>
      <c r="E274" s="92"/>
    </row>
    <row r="275" spans="1:5" ht="12.75">
      <c r="A275" s="185" t="s">
        <v>245</v>
      </c>
      <c r="B275" s="186"/>
      <c r="C275" s="187"/>
      <c r="D275" s="67">
        <f>SUM(D259:D274)</f>
        <v>400000</v>
      </c>
      <c r="E275" s="92"/>
    </row>
    <row r="276" spans="1:5" ht="12.75">
      <c r="A276" s="185" t="s">
        <v>258</v>
      </c>
      <c r="B276" s="186"/>
      <c r="C276" s="187"/>
      <c r="D276" s="67">
        <f>D275</f>
        <v>400000</v>
      </c>
      <c r="E276" s="92"/>
    </row>
    <row r="277" spans="1:5" ht="12.75">
      <c r="A277" s="185" t="s">
        <v>630</v>
      </c>
      <c r="B277" s="186"/>
      <c r="C277" s="187"/>
      <c r="D277" s="67">
        <f>D13+D21+D29+D37+D45+D62+D81+D116+D140+D203+D239+D254+D276</f>
        <v>10000000</v>
      </c>
      <c r="E277" s="92"/>
    </row>
    <row r="278" spans="1:5" ht="12.75">
      <c r="A278" s="60"/>
      <c r="B278" s="60"/>
      <c r="C278" s="60"/>
      <c r="D278" s="60"/>
      <c r="E278" s="92"/>
    </row>
    <row r="279" spans="1:5" ht="12.75">
      <c r="A279" s="213" t="s">
        <v>622</v>
      </c>
      <c r="B279" s="214"/>
      <c r="C279" s="214"/>
      <c r="D279" s="215"/>
      <c r="E279" s="92"/>
    </row>
    <row r="280" spans="1:5" ht="12.75" customHeight="1">
      <c r="A280" s="182" t="s">
        <v>623</v>
      </c>
      <c r="B280" s="182"/>
      <c r="C280" s="182"/>
      <c r="D280" s="61">
        <v>8500000</v>
      </c>
      <c r="E280" s="92"/>
    </row>
    <row r="281" spans="1:5" ht="15" customHeight="1">
      <c r="A281" s="182" t="s">
        <v>624</v>
      </c>
      <c r="B281" s="182"/>
      <c r="C281" s="182"/>
      <c r="D281" s="61">
        <v>1300000</v>
      </c>
      <c r="E281" s="92">
        <f>SUM(E6:E280)</f>
        <v>1511000</v>
      </c>
    </row>
    <row r="282" spans="1:5" ht="14.25" customHeight="1">
      <c r="A282" s="182" t="s">
        <v>449</v>
      </c>
      <c r="B282" s="182"/>
      <c r="C282" s="182"/>
      <c r="D282" s="61">
        <v>200000</v>
      </c>
      <c r="E282" s="92">
        <f>D282</f>
        <v>200000</v>
      </c>
    </row>
    <row r="283" spans="1:5" ht="13.5" customHeight="1">
      <c r="A283" s="182" t="s">
        <v>630</v>
      </c>
      <c r="B283" s="182"/>
      <c r="C283" s="182"/>
      <c r="D283" s="61">
        <f>SUM(D280:D282)</f>
        <v>10000000</v>
      </c>
      <c r="E283" s="95">
        <f>D283</f>
        <v>10000000</v>
      </c>
    </row>
    <row r="284" spans="1:5" ht="12.75">
      <c r="A284" s="58"/>
      <c r="B284" s="58"/>
      <c r="C284" s="58"/>
      <c r="D284" s="58"/>
      <c r="E284" s="95">
        <f>E283-E282-E281</f>
        <v>8289000</v>
      </c>
    </row>
    <row r="285" spans="1:4" ht="12.75">
      <c r="A285" s="197" t="s">
        <v>129</v>
      </c>
      <c r="B285" s="197"/>
      <c r="C285" s="197"/>
      <c r="D285" s="197"/>
    </row>
    <row r="286" spans="1:4" ht="12.75">
      <c r="A286" s="62"/>
      <c r="B286" s="58"/>
      <c r="C286" s="58"/>
      <c r="D286" s="58"/>
    </row>
    <row r="287" spans="1:4" ht="12.75">
      <c r="A287" s="62"/>
      <c r="B287" s="58"/>
      <c r="C287" s="58"/>
      <c r="D287" s="58"/>
    </row>
    <row r="288" spans="1:4" ht="12.75">
      <c r="A288" s="62"/>
      <c r="B288" s="58"/>
      <c r="C288" s="58"/>
      <c r="D288" s="58"/>
    </row>
    <row r="289" spans="1:4" ht="12.75">
      <c r="A289" s="197" t="s">
        <v>627</v>
      </c>
      <c r="B289" s="197"/>
      <c r="C289" s="197"/>
      <c r="D289" s="197"/>
    </row>
    <row r="290" spans="1:4" ht="12.75">
      <c r="A290" s="197" t="s">
        <v>628</v>
      </c>
      <c r="B290" s="197"/>
      <c r="C290" s="197"/>
      <c r="D290" s="197"/>
    </row>
  </sheetData>
  <mergeCells count="265">
    <mergeCell ref="A210:B210"/>
    <mergeCell ref="A246:B246"/>
    <mergeCell ref="A88:B88"/>
    <mergeCell ref="D156:D157"/>
    <mergeCell ref="D158:D159"/>
    <mergeCell ref="D160:D161"/>
    <mergeCell ref="D162:D163"/>
    <mergeCell ref="D166:D167"/>
    <mergeCell ref="D168:D169"/>
    <mergeCell ref="D170:D171"/>
    <mergeCell ref="A10:B11"/>
    <mergeCell ref="D10:D11"/>
    <mergeCell ref="A12:C12"/>
    <mergeCell ref="A13:C13"/>
    <mergeCell ref="A5:B5"/>
    <mergeCell ref="A6:B7"/>
    <mergeCell ref="D6:D7"/>
    <mergeCell ref="A8:B9"/>
    <mergeCell ref="D8:D9"/>
    <mergeCell ref="A1:D1"/>
    <mergeCell ref="B2:D2"/>
    <mergeCell ref="B3:D3"/>
    <mergeCell ref="B4:D4"/>
    <mergeCell ref="A25:B25"/>
    <mergeCell ref="A26:B27"/>
    <mergeCell ref="B15:D15"/>
    <mergeCell ref="B16:D16"/>
    <mergeCell ref="A17:B17"/>
    <mergeCell ref="A18:B19"/>
    <mergeCell ref="D18:D19"/>
    <mergeCell ref="A20:C20"/>
    <mergeCell ref="A21:C21"/>
    <mergeCell ref="B23:D23"/>
    <mergeCell ref="B24:D24"/>
    <mergeCell ref="D26:D27"/>
    <mergeCell ref="A28:C28"/>
    <mergeCell ref="A135:B136"/>
    <mergeCell ref="D135:D136"/>
    <mergeCell ref="A111:B112"/>
    <mergeCell ref="A34:B35"/>
    <mergeCell ref="D34:D35"/>
    <mergeCell ref="A29:C29"/>
    <mergeCell ref="B31:D31"/>
    <mergeCell ref="B32:D32"/>
    <mergeCell ref="A33:B33"/>
    <mergeCell ref="A36:C36"/>
    <mergeCell ref="A37:C37"/>
    <mergeCell ref="B39:D39"/>
    <mergeCell ref="B40:D40"/>
    <mergeCell ref="A41:B41"/>
    <mergeCell ref="A42:B43"/>
    <mergeCell ref="D42:D43"/>
    <mergeCell ref="A44:C44"/>
    <mergeCell ref="A45:C45"/>
    <mergeCell ref="B47:D47"/>
    <mergeCell ref="B48:D48"/>
    <mergeCell ref="A49:B49"/>
    <mergeCell ref="A50:B51"/>
    <mergeCell ref="D50:D51"/>
    <mergeCell ref="A53:B54"/>
    <mergeCell ref="D53:D54"/>
    <mergeCell ref="A52:B52"/>
    <mergeCell ref="A55:B56"/>
    <mergeCell ref="D55:D56"/>
    <mergeCell ref="A57:B58"/>
    <mergeCell ref="D57:D58"/>
    <mergeCell ref="A59:B60"/>
    <mergeCell ref="D59:D60"/>
    <mergeCell ref="A61:C61"/>
    <mergeCell ref="A62:C62"/>
    <mergeCell ref="A70:B71"/>
    <mergeCell ref="D70:D71"/>
    <mergeCell ref="B64:D64"/>
    <mergeCell ref="B65:D65"/>
    <mergeCell ref="A66:B66"/>
    <mergeCell ref="A67:B68"/>
    <mergeCell ref="D67:D68"/>
    <mergeCell ref="A69:B69"/>
    <mergeCell ref="A72:B73"/>
    <mergeCell ref="D72:D73"/>
    <mergeCell ref="A74:B75"/>
    <mergeCell ref="D74:D75"/>
    <mergeCell ref="A76:B77"/>
    <mergeCell ref="D76:D77"/>
    <mergeCell ref="A78:B79"/>
    <mergeCell ref="D78:D79"/>
    <mergeCell ref="A80:C80"/>
    <mergeCell ref="A81:C81"/>
    <mergeCell ref="B83:D83"/>
    <mergeCell ref="B84:D84"/>
    <mergeCell ref="A85:B85"/>
    <mergeCell ref="A86:B87"/>
    <mergeCell ref="D86:D87"/>
    <mergeCell ref="A89:B90"/>
    <mergeCell ref="D89:D90"/>
    <mergeCell ref="A91:B92"/>
    <mergeCell ref="D91:D92"/>
    <mergeCell ref="A289:D289"/>
    <mergeCell ref="A290:D290"/>
    <mergeCell ref="D111:D112"/>
    <mergeCell ref="A113:B114"/>
    <mergeCell ref="D113:D114"/>
    <mergeCell ref="A93:B94"/>
    <mergeCell ref="D93:D94"/>
    <mergeCell ref="A285:D285"/>
    <mergeCell ref="D172:D173"/>
    <mergeCell ref="A107:B108"/>
    <mergeCell ref="D107:D108"/>
    <mergeCell ref="A109:B110"/>
    <mergeCell ref="D109:D110"/>
    <mergeCell ref="B118:D118"/>
    <mergeCell ref="B119:D119"/>
    <mergeCell ref="A120:B120"/>
    <mergeCell ref="A121:B122"/>
    <mergeCell ref="D121:D122"/>
    <mergeCell ref="A95:B96"/>
    <mergeCell ref="D95:D96"/>
    <mergeCell ref="A97:B98"/>
    <mergeCell ref="D97:D98"/>
    <mergeCell ref="A99:B100"/>
    <mergeCell ref="D99:D100"/>
    <mergeCell ref="A101:B102"/>
    <mergeCell ref="B105:D105"/>
    <mergeCell ref="A106:B106"/>
    <mergeCell ref="A103:C103"/>
    <mergeCell ref="A115:C115"/>
    <mergeCell ref="A116:C116"/>
    <mergeCell ref="A123:B124"/>
    <mergeCell ref="D123:D124"/>
    <mergeCell ref="A125:B126"/>
    <mergeCell ref="D125:D126"/>
    <mergeCell ref="A127:B128"/>
    <mergeCell ref="D127:D128"/>
    <mergeCell ref="A129:B130"/>
    <mergeCell ref="D129:D130"/>
    <mergeCell ref="A131:C131"/>
    <mergeCell ref="B133:D133"/>
    <mergeCell ref="A134:B134"/>
    <mergeCell ref="A137:B138"/>
    <mergeCell ref="D137:D138"/>
    <mergeCell ref="A144:B144"/>
    <mergeCell ref="A145:B146"/>
    <mergeCell ref="D145:D146"/>
    <mergeCell ref="A139:C139"/>
    <mergeCell ref="A140:C140"/>
    <mergeCell ref="B142:D142"/>
    <mergeCell ref="B143:D143"/>
    <mergeCell ref="A152:B153"/>
    <mergeCell ref="D152:D153"/>
    <mergeCell ref="A147:B148"/>
    <mergeCell ref="D147:D148"/>
    <mergeCell ref="A149:B150"/>
    <mergeCell ref="D149:D150"/>
    <mergeCell ref="A151:B151"/>
    <mergeCell ref="A281:C281"/>
    <mergeCell ref="A282:C282"/>
    <mergeCell ref="A283:C283"/>
    <mergeCell ref="A166:B167"/>
    <mergeCell ref="A168:B169"/>
    <mergeCell ref="A170:B171"/>
    <mergeCell ref="A174:B175"/>
    <mergeCell ref="A176:B177"/>
    <mergeCell ref="A180:B180"/>
    <mergeCell ref="A211:B211"/>
    <mergeCell ref="A154:B155"/>
    <mergeCell ref="A156:B157"/>
    <mergeCell ref="A158:B159"/>
    <mergeCell ref="A172:B173"/>
    <mergeCell ref="A160:B161"/>
    <mergeCell ref="A162:B163"/>
    <mergeCell ref="A164:B165"/>
    <mergeCell ref="A178:B179"/>
    <mergeCell ref="B182:D182"/>
    <mergeCell ref="A183:B183"/>
    <mergeCell ref="A184:B185"/>
    <mergeCell ref="D184:D185"/>
    <mergeCell ref="D178:D179"/>
    <mergeCell ref="A186:B187"/>
    <mergeCell ref="D186:D187"/>
    <mergeCell ref="A188:B189"/>
    <mergeCell ref="D188:D189"/>
    <mergeCell ref="A190:C190"/>
    <mergeCell ref="B192:D192"/>
    <mergeCell ref="A193:B193"/>
    <mergeCell ref="A194:B195"/>
    <mergeCell ref="D194:D195"/>
    <mergeCell ref="A196:B197"/>
    <mergeCell ref="D196:D197"/>
    <mergeCell ref="A198:B199"/>
    <mergeCell ref="D198:D199"/>
    <mergeCell ref="A202:C202"/>
    <mergeCell ref="A203:C203"/>
    <mergeCell ref="A200:B201"/>
    <mergeCell ref="D200:D201"/>
    <mergeCell ref="B205:D205"/>
    <mergeCell ref="B206:D206"/>
    <mergeCell ref="A207:B207"/>
    <mergeCell ref="A208:B209"/>
    <mergeCell ref="D208:D209"/>
    <mergeCell ref="A212:B213"/>
    <mergeCell ref="D212:D213"/>
    <mergeCell ref="A280:C280"/>
    <mergeCell ref="A236:B237"/>
    <mergeCell ref="A214:B215"/>
    <mergeCell ref="D214:D215"/>
    <mergeCell ref="A216:B217"/>
    <mergeCell ref="D216:D217"/>
    <mergeCell ref="A218:B219"/>
    <mergeCell ref="D218:D219"/>
    <mergeCell ref="A220:B221"/>
    <mergeCell ref="D220:D221"/>
    <mergeCell ref="A226:B227"/>
    <mergeCell ref="D226:D227"/>
    <mergeCell ref="A222:B223"/>
    <mergeCell ref="D222:D223"/>
    <mergeCell ref="A224:B225"/>
    <mergeCell ref="D224:D225"/>
    <mergeCell ref="A232:B233"/>
    <mergeCell ref="D232:D233"/>
    <mergeCell ref="A228:B229"/>
    <mergeCell ref="D228:D229"/>
    <mergeCell ref="A230:B231"/>
    <mergeCell ref="D230:D231"/>
    <mergeCell ref="A234:B235"/>
    <mergeCell ref="D234:D235"/>
    <mergeCell ref="A238:C238"/>
    <mergeCell ref="A239:C239"/>
    <mergeCell ref="D251:D252"/>
    <mergeCell ref="A247:B248"/>
    <mergeCell ref="D247:D248"/>
    <mergeCell ref="B241:D241"/>
    <mergeCell ref="B242:D242"/>
    <mergeCell ref="A243:B243"/>
    <mergeCell ref="A244:B245"/>
    <mergeCell ref="D244:D245"/>
    <mergeCell ref="A277:C277"/>
    <mergeCell ref="A279:D279"/>
    <mergeCell ref="A273:B274"/>
    <mergeCell ref="D273:D274"/>
    <mergeCell ref="A275:C275"/>
    <mergeCell ref="A276:C276"/>
    <mergeCell ref="A263:B264"/>
    <mergeCell ref="D263:D264"/>
    <mergeCell ref="A258:B258"/>
    <mergeCell ref="A259:B260"/>
    <mergeCell ref="D174:D175"/>
    <mergeCell ref="D176:D177"/>
    <mergeCell ref="D259:D260"/>
    <mergeCell ref="A261:B262"/>
    <mergeCell ref="A254:C254"/>
    <mergeCell ref="B256:D256"/>
    <mergeCell ref="B257:D257"/>
    <mergeCell ref="A249:B250"/>
    <mergeCell ref="D249:D250"/>
    <mergeCell ref="A251:B252"/>
    <mergeCell ref="D154:D155"/>
    <mergeCell ref="A269:B270"/>
    <mergeCell ref="D269:D270"/>
    <mergeCell ref="A271:B272"/>
    <mergeCell ref="D265:D266"/>
    <mergeCell ref="A267:B268"/>
    <mergeCell ref="D267:D268"/>
    <mergeCell ref="A265:B266"/>
    <mergeCell ref="D261:D262"/>
    <mergeCell ref="A253:C253"/>
  </mergeCells>
  <printOptions/>
  <pageMargins left="0.7874015748031497" right="0" top="1.5748031496062993" bottom="0.7874015748031497" header="0.5118110236220472" footer="0.5118110236220472"/>
  <pageSetup horizontalDpi="600" verticalDpi="600" orientation="portrait" paperSize="9" r:id="rId1"/>
  <headerFooter alignWithMargins="0">
    <oddHeader>&amp;C&amp;16PREFEITURA MUNICIPAL DE QUARTO CENTENÁRIO&amp;10
ESTADO DO PARANÁ - CNPJ 01.619.104/0001-41
ANEXO IV - LDO 2007</oddHeader>
    <oddFooter>&amp;C&amp;P</oddFooter>
  </headerFooter>
</worksheet>
</file>

<file path=xl/worksheets/sheet5.xml><?xml version="1.0" encoding="utf-8"?>
<worksheet xmlns="http://schemas.openxmlformats.org/spreadsheetml/2006/main" xmlns:r="http://schemas.openxmlformats.org/officeDocument/2006/relationships">
  <dimension ref="A1:D298"/>
  <sheetViews>
    <sheetView workbookViewId="0" topLeftCell="A215">
      <selection activeCell="A242" sqref="A242:D243"/>
    </sheetView>
  </sheetViews>
  <sheetFormatPr defaultColWidth="9.140625" defaultRowHeight="12.75"/>
  <cols>
    <col min="1" max="1" width="9.140625" style="52" customWidth="1"/>
    <col min="2" max="2" width="12.8515625" style="52" customWidth="1"/>
    <col min="3" max="3" width="56.8515625" style="52" customWidth="1"/>
    <col min="4" max="4" width="16.57421875" style="52" customWidth="1"/>
    <col min="5" max="16384" width="9.140625" style="52" customWidth="1"/>
  </cols>
  <sheetData>
    <row r="1" spans="1:4" ht="12.75">
      <c r="A1" s="216" t="s">
        <v>638</v>
      </c>
      <c r="B1" s="217"/>
      <c r="C1" s="217"/>
      <c r="D1" s="218"/>
    </row>
    <row r="2" spans="1:4" ht="12.75">
      <c r="A2" s="63" t="s">
        <v>639</v>
      </c>
      <c r="B2" s="188" t="s">
        <v>640</v>
      </c>
      <c r="C2" s="189"/>
      <c r="D2" s="190"/>
    </row>
    <row r="3" spans="1:4" ht="12.75">
      <c r="A3" s="64" t="s">
        <v>11</v>
      </c>
      <c r="B3" s="188" t="s">
        <v>151</v>
      </c>
      <c r="C3" s="189"/>
      <c r="D3" s="190"/>
    </row>
    <row r="4" spans="1:4" ht="12.75">
      <c r="A4" s="64" t="s">
        <v>12</v>
      </c>
      <c r="B4" s="188" t="s">
        <v>641</v>
      </c>
      <c r="C4" s="189"/>
      <c r="D4" s="190"/>
    </row>
    <row r="5" spans="1:4" ht="17.25" customHeight="1">
      <c r="A5" s="188" t="s">
        <v>642</v>
      </c>
      <c r="B5" s="190"/>
      <c r="C5" s="65" t="s">
        <v>643</v>
      </c>
      <c r="D5" s="65" t="s">
        <v>644</v>
      </c>
    </row>
    <row r="6" spans="1:4" ht="16.5" customHeight="1">
      <c r="A6" s="176" t="s">
        <v>645</v>
      </c>
      <c r="B6" s="177"/>
      <c r="C6" s="53" t="s">
        <v>646</v>
      </c>
      <c r="D6" s="180">
        <v>430000</v>
      </c>
    </row>
    <row r="7" spans="1:4" ht="116.25" customHeight="1">
      <c r="A7" s="178"/>
      <c r="B7" s="179"/>
      <c r="C7" s="55" t="s">
        <v>312</v>
      </c>
      <c r="D7" s="181"/>
    </row>
    <row r="8" spans="1:4" ht="19.5" customHeight="1">
      <c r="A8" s="176" t="s">
        <v>647</v>
      </c>
      <c r="B8" s="177"/>
      <c r="C8" s="53" t="s">
        <v>648</v>
      </c>
      <c r="D8" s="180">
        <v>5000</v>
      </c>
    </row>
    <row r="9" spans="1:4" ht="18.75" customHeight="1">
      <c r="A9" s="178"/>
      <c r="B9" s="179"/>
      <c r="C9" s="66" t="s">
        <v>649</v>
      </c>
      <c r="D9" s="181"/>
    </row>
    <row r="10" spans="1:4" ht="19.5" customHeight="1">
      <c r="A10" s="176" t="s">
        <v>650</v>
      </c>
      <c r="B10" s="177"/>
      <c r="C10" s="53" t="s">
        <v>651</v>
      </c>
      <c r="D10" s="180">
        <v>15000</v>
      </c>
    </row>
    <row r="11" spans="1:4" ht="23.25" customHeight="1">
      <c r="A11" s="178"/>
      <c r="B11" s="179"/>
      <c r="C11" s="55" t="s">
        <v>244</v>
      </c>
      <c r="D11" s="181"/>
    </row>
    <row r="12" spans="1:4" ht="12.75">
      <c r="A12" s="185" t="s">
        <v>245</v>
      </c>
      <c r="B12" s="186"/>
      <c r="C12" s="187"/>
      <c r="D12" s="67">
        <f>SUM(D6:D11)</f>
        <v>450000</v>
      </c>
    </row>
    <row r="13" spans="1:4" ht="12.75">
      <c r="A13" s="185" t="s">
        <v>246</v>
      </c>
      <c r="B13" s="186"/>
      <c r="C13" s="187"/>
      <c r="D13" s="67">
        <f>D12</f>
        <v>450000</v>
      </c>
    </row>
    <row r="14" spans="1:4" ht="12.75">
      <c r="A14" s="60"/>
      <c r="B14" s="60"/>
      <c r="C14" s="60"/>
      <c r="D14" s="60"/>
    </row>
    <row r="15" spans="1:4" ht="12.75">
      <c r="A15" s="68" t="s">
        <v>13</v>
      </c>
      <c r="B15" s="188" t="s">
        <v>247</v>
      </c>
      <c r="C15" s="189"/>
      <c r="D15" s="190"/>
    </row>
    <row r="16" spans="1:4" ht="12.75">
      <c r="A16" s="64" t="s">
        <v>14</v>
      </c>
      <c r="B16" s="188" t="s">
        <v>248</v>
      </c>
      <c r="C16" s="189"/>
      <c r="D16" s="190"/>
    </row>
    <row r="17" spans="1:4" ht="14.25" customHeight="1">
      <c r="A17" s="188" t="s">
        <v>642</v>
      </c>
      <c r="B17" s="190"/>
      <c r="C17" s="65" t="s">
        <v>643</v>
      </c>
      <c r="D17" s="65" t="s">
        <v>644</v>
      </c>
    </row>
    <row r="18" spans="1:4" ht="14.25" customHeight="1">
      <c r="A18" s="176" t="s">
        <v>249</v>
      </c>
      <c r="B18" s="177"/>
      <c r="C18" s="53" t="s">
        <v>250</v>
      </c>
      <c r="D18" s="180">
        <v>250000</v>
      </c>
    </row>
    <row r="19" spans="1:4" ht="39.75" customHeight="1">
      <c r="A19" s="178"/>
      <c r="B19" s="179"/>
      <c r="C19" s="55" t="s">
        <v>251</v>
      </c>
      <c r="D19" s="181"/>
    </row>
    <row r="20" spans="1:4" ht="12.75">
      <c r="A20" s="185" t="s">
        <v>245</v>
      </c>
      <c r="B20" s="186"/>
      <c r="C20" s="187"/>
      <c r="D20" s="67">
        <f>SUM(D18:D19)</f>
        <v>250000</v>
      </c>
    </row>
    <row r="21" spans="1:4" ht="12.75">
      <c r="A21" s="185" t="s">
        <v>258</v>
      </c>
      <c r="B21" s="186"/>
      <c r="C21" s="187"/>
      <c r="D21" s="67">
        <f>D20</f>
        <v>250000</v>
      </c>
    </row>
    <row r="22" spans="1:4" ht="12.75">
      <c r="A22" s="60"/>
      <c r="B22" s="60"/>
      <c r="C22" s="60"/>
      <c r="D22" s="60"/>
    </row>
    <row r="23" spans="1:4" ht="16.5" customHeight="1">
      <c r="A23" s="68" t="s">
        <v>15</v>
      </c>
      <c r="B23" s="188" t="s">
        <v>419</v>
      </c>
      <c r="C23" s="189"/>
      <c r="D23" s="190"/>
    </row>
    <row r="24" spans="1:4" ht="12.75">
      <c r="A24" s="64" t="s">
        <v>16</v>
      </c>
      <c r="B24" s="188" t="s">
        <v>112</v>
      </c>
      <c r="C24" s="189"/>
      <c r="D24" s="190"/>
    </row>
    <row r="25" spans="1:4" ht="15.75" customHeight="1">
      <c r="A25" s="188" t="s">
        <v>642</v>
      </c>
      <c r="B25" s="190"/>
      <c r="C25" s="65" t="s">
        <v>643</v>
      </c>
      <c r="D25" s="65" t="s">
        <v>644</v>
      </c>
    </row>
    <row r="26" spans="1:4" ht="18.75" customHeight="1">
      <c r="A26" s="176" t="s">
        <v>440</v>
      </c>
      <c r="B26" s="177"/>
      <c r="C26" s="53" t="s">
        <v>113</v>
      </c>
      <c r="D26" s="191">
        <v>100000</v>
      </c>
    </row>
    <row r="27" spans="1:4" ht="24.75" customHeight="1">
      <c r="A27" s="178"/>
      <c r="B27" s="179"/>
      <c r="C27" s="55" t="s">
        <v>296</v>
      </c>
      <c r="D27" s="192"/>
    </row>
    <row r="28" spans="1:4" ht="12.75">
      <c r="A28" s="188" t="s">
        <v>245</v>
      </c>
      <c r="B28" s="189"/>
      <c r="C28" s="190"/>
      <c r="D28" s="69">
        <f>SUM(D26:D27)</f>
        <v>100000</v>
      </c>
    </row>
    <row r="29" spans="1:4" ht="12.75">
      <c r="A29" s="185" t="s">
        <v>258</v>
      </c>
      <c r="B29" s="186"/>
      <c r="C29" s="187"/>
      <c r="D29" s="70">
        <f>D28</f>
        <v>100000</v>
      </c>
    </row>
    <row r="30" spans="1:4" ht="12.75">
      <c r="A30" s="60"/>
      <c r="B30" s="60"/>
      <c r="C30" s="60"/>
      <c r="D30" s="60"/>
    </row>
    <row r="31" spans="1:4" ht="16.5" customHeight="1">
      <c r="A31" s="68" t="s">
        <v>18</v>
      </c>
      <c r="B31" s="188" t="s">
        <v>304</v>
      </c>
      <c r="C31" s="189"/>
      <c r="D31" s="190"/>
    </row>
    <row r="32" spans="1:4" ht="12.75">
      <c r="A32" s="64" t="s">
        <v>19</v>
      </c>
      <c r="B32" s="188" t="s">
        <v>114</v>
      </c>
      <c r="C32" s="189"/>
      <c r="D32" s="190"/>
    </row>
    <row r="33" spans="1:4" ht="13.5" customHeight="1">
      <c r="A33" s="188" t="s">
        <v>642</v>
      </c>
      <c r="B33" s="190"/>
      <c r="C33" s="65" t="s">
        <v>643</v>
      </c>
      <c r="D33" s="65" t="s">
        <v>644</v>
      </c>
    </row>
    <row r="34" spans="1:4" ht="12.75" customHeight="1">
      <c r="A34" s="176" t="s">
        <v>441</v>
      </c>
      <c r="B34" s="177"/>
      <c r="C34" s="53" t="s">
        <v>115</v>
      </c>
      <c r="D34" s="180">
        <v>200000</v>
      </c>
    </row>
    <row r="35" spans="1:4" ht="41.25" customHeight="1">
      <c r="A35" s="178"/>
      <c r="B35" s="179"/>
      <c r="C35" s="55" t="s">
        <v>731</v>
      </c>
      <c r="D35" s="181"/>
    </row>
    <row r="36" spans="1:4" ht="12.75">
      <c r="A36" s="185" t="s">
        <v>245</v>
      </c>
      <c r="B36" s="186"/>
      <c r="C36" s="187"/>
      <c r="D36" s="67">
        <f>SUM(D34:D35)</f>
        <v>200000</v>
      </c>
    </row>
    <row r="37" spans="1:4" ht="12.75">
      <c r="A37" s="185" t="s">
        <v>629</v>
      </c>
      <c r="B37" s="186"/>
      <c r="C37" s="187"/>
      <c r="D37" s="67">
        <f>D36</f>
        <v>200000</v>
      </c>
    </row>
    <row r="38" spans="1:4" ht="12.75">
      <c r="A38" s="60"/>
      <c r="B38" s="60"/>
      <c r="C38" s="60"/>
      <c r="D38" s="60"/>
    </row>
    <row r="39" spans="1:4" ht="12.75">
      <c r="A39" s="68" t="s">
        <v>21</v>
      </c>
      <c r="B39" s="188" t="s">
        <v>50</v>
      </c>
      <c r="C39" s="189"/>
      <c r="D39" s="190"/>
    </row>
    <row r="40" spans="1:4" ht="22.5" customHeight="1">
      <c r="A40" s="64" t="s">
        <v>22</v>
      </c>
      <c r="B40" s="188" t="s">
        <v>116</v>
      </c>
      <c r="C40" s="189"/>
      <c r="D40" s="190"/>
    </row>
    <row r="41" spans="1:4" ht="15.75" customHeight="1">
      <c r="A41" s="188" t="s">
        <v>642</v>
      </c>
      <c r="B41" s="190"/>
      <c r="C41" s="65" t="s">
        <v>643</v>
      </c>
      <c r="D41" s="65" t="s">
        <v>644</v>
      </c>
    </row>
    <row r="42" spans="1:4" ht="23.25" customHeight="1">
      <c r="A42" s="176" t="s">
        <v>442</v>
      </c>
      <c r="B42" s="177"/>
      <c r="C42" s="53" t="s">
        <v>438</v>
      </c>
      <c r="D42" s="180">
        <v>150000</v>
      </c>
    </row>
    <row r="43" spans="1:4" ht="42" customHeight="1">
      <c r="A43" s="178"/>
      <c r="B43" s="179"/>
      <c r="C43" s="55" t="s">
        <v>54</v>
      </c>
      <c r="D43" s="181"/>
    </row>
    <row r="44" spans="1:4" ht="12.75">
      <c r="A44" s="185" t="s">
        <v>245</v>
      </c>
      <c r="B44" s="186"/>
      <c r="C44" s="187"/>
      <c r="D44" s="67">
        <f>SUM(D42)</f>
        <v>150000</v>
      </c>
    </row>
    <row r="45" spans="1:4" ht="12.75">
      <c r="A45" s="185" t="s">
        <v>629</v>
      </c>
      <c r="B45" s="186"/>
      <c r="C45" s="187"/>
      <c r="D45" s="67">
        <f>D44</f>
        <v>150000</v>
      </c>
    </row>
    <row r="46" spans="1:4" ht="12.75">
      <c r="A46" s="60"/>
      <c r="B46" s="60"/>
      <c r="C46" s="60"/>
      <c r="D46" s="60"/>
    </row>
    <row r="47" spans="1:4" ht="12.75" customHeight="1">
      <c r="A47" s="68" t="s">
        <v>23</v>
      </c>
      <c r="B47" s="188" t="s">
        <v>55</v>
      </c>
      <c r="C47" s="189"/>
      <c r="D47" s="190"/>
    </row>
    <row r="48" spans="1:4" ht="12.75">
      <c r="A48" s="64" t="s">
        <v>24</v>
      </c>
      <c r="B48" s="188" t="s">
        <v>117</v>
      </c>
      <c r="C48" s="189"/>
      <c r="D48" s="190"/>
    </row>
    <row r="49" spans="1:4" ht="17.25" customHeight="1">
      <c r="A49" s="188" t="s">
        <v>642</v>
      </c>
      <c r="B49" s="190"/>
      <c r="C49" s="65" t="s">
        <v>643</v>
      </c>
      <c r="D49" s="65" t="s">
        <v>644</v>
      </c>
    </row>
    <row r="50" spans="1:4" ht="17.25" customHeight="1">
      <c r="A50" s="176" t="s">
        <v>652</v>
      </c>
      <c r="B50" s="177"/>
      <c r="C50" s="53" t="s">
        <v>118</v>
      </c>
      <c r="D50" s="180">
        <v>500000</v>
      </c>
    </row>
    <row r="51" spans="1:4" ht="170.25" customHeight="1">
      <c r="A51" s="178"/>
      <c r="B51" s="179"/>
      <c r="C51" s="55" t="s">
        <v>313</v>
      </c>
      <c r="D51" s="181"/>
    </row>
    <row r="52" spans="1:4" ht="80.25" customHeight="1">
      <c r="A52" s="193"/>
      <c r="B52" s="194"/>
      <c r="C52" s="71" t="s">
        <v>314</v>
      </c>
      <c r="D52" s="72"/>
    </row>
    <row r="53" spans="1:4" ht="24.75" customHeight="1">
      <c r="A53" s="176" t="s">
        <v>653</v>
      </c>
      <c r="B53" s="177"/>
      <c r="C53" s="53" t="s">
        <v>333</v>
      </c>
      <c r="D53" s="180">
        <v>80000</v>
      </c>
    </row>
    <row r="54" spans="1:4" ht="27.75" customHeight="1">
      <c r="A54" s="178"/>
      <c r="B54" s="179"/>
      <c r="C54" s="55" t="s">
        <v>62</v>
      </c>
      <c r="D54" s="181"/>
    </row>
    <row r="55" spans="1:4" ht="20.25" customHeight="1">
      <c r="A55" s="176" t="s">
        <v>654</v>
      </c>
      <c r="B55" s="177"/>
      <c r="C55" s="53" t="s">
        <v>64</v>
      </c>
      <c r="D55" s="180">
        <v>25000</v>
      </c>
    </row>
    <row r="56" spans="1:4" ht="17.25" customHeight="1">
      <c r="A56" s="178"/>
      <c r="B56" s="179"/>
      <c r="C56" s="55" t="s">
        <v>65</v>
      </c>
      <c r="D56" s="181"/>
    </row>
    <row r="57" spans="1:4" ht="13.5" customHeight="1">
      <c r="A57" s="176" t="s">
        <v>655</v>
      </c>
      <c r="B57" s="177"/>
      <c r="C57" s="53" t="s">
        <v>70</v>
      </c>
      <c r="D57" s="180">
        <v>120000</v>
      </c>
    </row>
    <row r="58" spans="1:4" ht="18.75" customHeight="1">
      <c r="A58" s="178"/>
      <c r="B58" s="179"/>
      <c r="C58" s="55" t="s">
        <v>71</v>
      </c>
      <c r="D58" s="181"/>
    </row>
    <row r="59" spans="1:4" ht="18.75" customHeight="1">
      <c r="A59" s="176" t="s">
        <v>760</v>
      </c>
      <c r="B59" s="240"/>
      <c r="C59" s="58" t="s">
        <v>757</v>
      </c>
      <c r="D59" s="72">
        <v>30000</v>
      </c>
    </row>
    <row r="60" spans="1:4" ht="27" customHeight="1">
      <c r="A60" s="183"/>
      <c r="B60" s="241"/>
      <c r="C60" s="53" t="s">
        <v>758</v>
      </c>
      <c r="D60" s="72"/>
    </row>
    <row r="61" spans="1:4" ht="19.5" customHeight="1">
      <c r="A61" s="176" t="s">
        <v>656</v>
      </c>
      <c r="B61" s="177"/>
      <c r="C61" s="53" t="s">
        <v>81</v>
      </c>
      <c r="D61" s="180">
        <v>25000</v>
      </c>
    </row>
    <row r="62" spans="1:4" ht="27.75" customHeight="1">
      <c r="A62" s="178"/>
      <c r="B62" s="179"/>
      <c r="C62" s="55" t="s">
        <v>82</v>
      </c>
      <c r="D62" s="181"/>
    </row>
    <row r="63" spans="1:4" ht="12.75">
      <c r="A63" s="185" t="s">
        <v>245</v>
      </c>
      <c r="B63" s="186"/>
      <c r="C63" s="187"/>
      <c r="D63" s="67">
        <f>SUM(D50:D62)</f>
        <v>780000</v>
      </c>
    </row>
    <row r="64" spans="1:4" ht="12.75">
      <c r="A64" s="185" t="s">
        <v>246</v>
      </c>
      <c r="B64" s="186"/>
      <c r="C64" s="187"/>
      <c r="D64" s="67">
        <f>D63</f>
        <v>780000</v>
      </c>
    </row>
    <row r="65" spans="1:4" ht="12.75">
      <c r="A65" s="60"/>
      <c r="B65" s="60"/>
      <c r="C65" s="60"/>
      <c r="D65" s="60"/>
    </row>
    <row r="66" spans="1:4" ht="17.25" customHeight="1">
      <c r="A66" s="68" t="s">
        <v>28</v>
      </c>
      <c r="B66" s="188" t="s">
        <v>83</v>
      </c>
      <c r="C66" s="189"/>
      <c r="D66" s="190"/>
    </row>
    <row r="67" spans="1:4" ht="12.75">
      <c r="A67" s="64" t="s">
        <v>29</v>
      </c>
      <c r="B67" s="188" t="s">
        <v>119</v>
      </c>
      <c r="C67" s="189"/>
      <c r="D67" s="190"/>
    </row>
    <row r="68" spans="1:4" ht="15.75" customHeight="1">
      <c r="A68" s="188" t="s">
        <v>642</v>
      </c>
      <c r="B68" s="190"/>
      <c r="C68" s="65" t="s">
        <v>643</v>
      </c>
      <c r="D68" s="65" t="s">
        <v>644</v>
      </c>
    </row>
    <row r="69" spans="1:4" ht="14.25" customHeight="1">
      <c r="A69" s="176" t="s">
        <v>657</v>
      </c>
      <c r="B69" s="177"/>
      <c r="C69" s="73" t="s">
        <v>744</v>
      </c>
      <c r="D69" s="180">
        <v>500000</v>
      </c>
    </row>
    <row r="70" spans="1:4" ht="168.75" customHeight="1">
      <c r="A70" s="178"/>
      <c r="B70" s="179"/>
      <c r="C70" s="74" t="s">
        <v>315</v>
      </c>
      <c r="D70" s="181"/>
    </row>
    <row r="71" spans="1:4" ht="168.75" customHeight="1">
      <c r="A71" s="193"/>
      <c r="B71" s="194"/>
      <c r="C71" s="73" t="s">
        <v>316</v>
      </c>
      <c r="D71" s="72"/>
    </row>
    <row r="72" spans="1:4" ht="13.5" customHeight="1">
      <c r="A72" s="176" t="s">
        <v>658</v>
      </c>
      <c r="B72" s="177"/>
      <c r="C72" s="53" t="s">
        <v>97</v>
      </c>
      <c r="D72" s="180">
        <v>60000</v>
      </c>
    </row>
    <row r="73" spans="1:4" ht="21.75" customHeight="1">
      <c r="A73" s="178"/>
      <c r="B73" s="179"/>
      <c r="C73" s="55" t="s">
        <v>274</v>
      </c>
      <c r="D73" s="181"/>
    </row>
    <row r="74" spans="1:4" ht="18" customHeight="1">
      <c r="A74" s="176" t="s">
        <v>659</v>
      </c>
      <c r="B74" s="177"/>
      <c r="C74" s="53" t="s">
        <v>100</v>
      </c>
      <c r="D74" s="180">
        <v>20000</v>
      </c>
    </row>
    <row r="75" spans="1:4" ht="33.75" customHeight="1">
      <c r="A75" s="178"/>
      <c r="B75" s="179"/>
      <c r="C75" s="55" t="s">
        <v>464</v>
      </c>
      <c r="D75" s="181"/>
    </row>
    <row r="76" spans="1:4" ht="15" customHeight="1">
      <c r="A76" s="176" t="s">
        <v>660</v>
      </c>
      <c r="B76" s="177"/>
      <c r="C76" s="53" t="s">
        <v>466</v>
      </c>
      <c r="D76" s="180">
        <v>150000</v>
      </c>
    </row>
    <row r="77" spans="1:4" ht="31.5" customHeight="1">
      <c r="A77" s="178"/>
      <c r="B77" s="179"/>
      <c r="C77" s="55" t="s">
        <v>444</v>
      </c>
      <c r="D77" s="181"/>
    </row>
    <row r="78" spans="1:4" ht="19.5" customHeight="1">
      <c r="A78" s="176" t="s">
        <v>661</v>
      </c>
      <c r="B78" s="177"/>
      <c r="C78" s="53" t="s">
        <v>446</v>
      </c>
      <c r="D78" s="180">
        <v>70000</v>
      </c>
    </row>
    <row r="79" spans="1:4" ht="27.75" customHeight="1">
      <c r="A79" s="178"/>
      <c r="B79" s="179"/>
      <c r="C79" s="55" t="s">
        <v>447</v>
      </c>
      <c r="D79" s="181"/>
    </row>
    <row r="80" spans="1:4" ht="15" customHeight="1">
      <c r="A80" s="176" t="s">
        <v>262</v>
      </c>
      <c r="B80" s="177"/>
      <c r="C80" s="53" t="s">
        <v>449</v>
      </c>
      <c r="D80" s="180">
        <v>200000</v>
      </c>
    </row>
    <row r="81" spans="1:4" ht="15" customHeight="1">
      <c r="A81" s="178"/>
      <c r="B81" s="179"/>
      <c r="C81" s="66" t="s">
        <v>275</v>
      </c>
      <c r="D81" s="181"/>
    </row>
    <row r="82" spans="1:4" ht="12.75">
      <c r="A82" s="185" t="s">
        <v>245</v>
      </c>
      <c r="B82" s="186"/>
      <c r="C82" s="187"/>
      <c r="D82" s="67">
        <f>SUM(D69:D81)</f>
        <v>1000000</v>
      </c>
    </row>
    <row r="83" spans="1:4" ht="12.75">
      <c r="A83" s="185" t="s">
        <v>246</v>
      </c>
      <c r="B83" s="186"/>
      <c r="C83" s="187"/>
      <c r="D83" s="67">
        <f>D82</f>
        <v>1000000</v>
      </c>
    </row>
    <row r="84" spans="1:4" ht="12.75">
      <c r="A84" s="60"/>
      <c r="B84" s="60"/>
      <c r="C84" s="60"/>
      <c r="D84" s="60"/>
    </row>
    <row r="85" spans="1:4" ht="14.25" customHeight="1">
      <c r="A85" s="68" t="s">
        <v>33</v>
      </c>
      <c r="B85" s="188" t="s">
        <v>454</v>
      </c>
      <c r="C85" s="189"/>
      <c r="D85" s="190"/>
    </row>
    <row r="86" spans="1:4" ht="12.75">
      <c r="A86" s="64" t="s">
        <v>34</v>
      </c>
      <c r="B86" s="188" t="s">
        <v>263</v>
      </c>
      <c r="C86" s="189"/>
      <c r="D86" s="190"/>
    </row>
    <row r="87" spans="1:4" ht="15.75" customHeight="1">
      <c r="A87" s="188" t="s">
        <v>642</v>
      </c>
      <c r="B87" s="190"/>
      <c r="C87" s="65" t="s">
        <v>643</v>
      </c>
      <c r="D87" s="65" t="s">
        <v>644</v>
      </c>
    </row>
    <row r="88" spans="1:4" ht="13.5" customHeight="1">
      <c r="A88" s="176" t="s">
        <v>662</v>
      </c>
      <c r="B88" s="177"/>
      <c r="C88" s="53" t="s">
        <v>264</v>
      </c>
      <c r="D88" s="180">
        <v>810000</v>
      </c>
    </row>
    <row r="89" spans="1:4" ht="144.75" customHeight="1">
      <c r="A89" s="178"/>
      <c r="B89" s="179"/>
      <c r="C89" s="55" t="s">
        <v>317</v>
      </c>
      <c r="D89" s="181"/>
    </row>
    <row r="90" spans="1:4" ht="51.75" customHeight="1">
      <c r="A90" s="193"/>
      <c r="B90" s="194"/>
      <c r="C90" s="53" t="s">
        <v>110</v>
      </c>
      <c r="D90" s="72"/>
    </row>
    <row r="91" spans="1:4" ht="13.5" customHeight="1">
      <c r="A91" s="176" t="s">
        <v>663</v>
      </c>
      <c r="B91" s="177"/>
      <c r="C91" s="53" t="s">
        <v>459</v>
      </c>
      <c r="D91" s="180">
        <v>80000</v>
      </c>
    </row>
    <row r="92" spans="1:4" ht="29.25" customHeight="1">
      <c r="A92" s="178"/>
      <c r="B92" s="179"/>
      <c r="C92" s="55" t="s">
        <v>460</v>
      </c>
      <c r="D92" s="181"/>
    </row>
    <row r="93" spans="1:4" ht="15.75" customHeight="1">
      <c r="A93" s="176" t="s">
        <v>664</v>
      </c>
      <c r="B93" s="177"/>
      <c r="C93" s="53" t="s">
        <v>462</v>
      </c>
      <c r="D93" s="180">
        <v>80000</v>
      </c>
    </row>
    <row r="94" spans="1:4" ht="27" customHeight="1">
      <c r="A94" s="178"/>
      <c r="B94" s="179"/>
      <c r="C94" s="55" t="s">
        <v>733</v>
      </c>
      <c r="D94" s="181"/>
    </row>
    <row r="95" spans="1:4" ht="18" customHeight="1">
      <c r="A95" s="176" t="s">
        <v>665</v>
      </c>
      <c r="B95" s="177"/>
      <c r="C95" s="53" t="s">
        <v>350</v>
      </c>
      <c r="D95" s="180">
        <v>30000</v>
      </c>
    </row>
    <row r="96" spans="1:4" ht="29.25" customHeight="1">
      <c r="A96" s="178"/>
      <c r="B96" s="179"/>
      <c r="C96" s="66" t="s">
        <v>734</v>
      </c>
      <c r="D96" s="181"/>
    </row>
    <row r="97" spans="1:4" ht="12.75" customHeight="1">
      <c r="A97" s="176" t="s">
        <v>666</v>
      </c>
      <c r="B97" s="177"/>
      <c r="C97" s="75" t="s">
        <v>353</v>
      </c>
      <c r="D97" s="180">
        <v>20000</v>
      </c>
    </row>
    <row r="98" spans="1:4" ht="24.75" customHeight="1">
      <c r="A98" s="178"/>
      <c r="B98" s="179"/>
      <c r="C98" s="55" t="s">
        <v>354</v>
      </c>
      <c r="D98" s="181"/>
    </row>
    <row r="99" spans="1:4" ht="15" customHeight="1">
      <c r="A99" s="176" t="s">
        <v>667</v>
      </c>
      <c r="B99" s="177"/>
      <c r="C99" s="75" t="s">
        <v>356</v>
      </c>
      <c r="D99" s="180">
        <v>20000</v>
      </c>
    </row>
    <row r="100" spans="1:4" ht="29.25" customHeight="1">
      <c r="A100" s="178"/>
      <c r="B100" s="179"/>
      <c r="C100" s="55" t="s">
        <v>357</v>
      </c>
      <c r="D100" s="181"/>
    </row>
    <row r="101" spans="1:4" ht="16.5" customHeight="1">
      <c r="A101" s="176" t="s">
        <v>668</v>
      </c>
      <c r="B101" s="177"/>
      <c r="C101" s="75" t="s">
        <v>358</v>
      </c>
      <c r="D101" s="180">
        <v>30000</v>
      </c>
    </row>
    <row r="102" spans="1:4" ht="28.5" customHeight="1">
      <c r="A102" s="178"/>
      <c r="B102" s="179"/>
      <c r="C102" s="55" t="s">
        <v>359</v>
      </c>
      <c r="D102" s="181"/>
    </row>
    <row r="103" spans="1:4" ht="18.75" customHeight="1">
      <c r="A103" s="176" t="s">
        <v>669</v>
      </c>
      <c r="B103" s="177"/>
      <c r="C103" s="76" t="s">
        <v>534</v>
      </c>
      <c r="D103" s="72">
        <v>30000</v>
      </c>
    </row>
    <row r="104" spans="1:4" ht="38.25" customHeight="1">
      <c r="A104" s="178"/>
      <c r="B104" s="179"/>
      <c r="C104" s="55" t="s">
        <v>535</v>
      </c>
      <c r="D104" s="72"/>
    </row>
    <row r="105" spans="1:4" ht="12.75">
      <c r="A105" s="185" t="s">
        <v>245</v>
      </c>
      <c r="B105" s="186"/>
      <c r="C105" s="187"/>
      <c r="D105" s="67">
        <f>SUM(D88:D104)</f>
        <v>1100000</v>
      </c>
    </row>
    <row r="106" spans="1:4" ht="12.75">
      <c r="A106" s="77"/>
      <c r="B106" s="77"/>
      <c r="C106" s="77"/>
      <c r="D106" s="78"/>
    </row>
    <row r="107" spans="1:4" ht="16.5" customHeight="1">
      <c r="A107" s="68" t="s">
        <v>35</v>
      </c>
      <c r="B107" s="188" t="s">
        <v>1</v>
      </c>
      <c r="C107" s="189"/>
      <c r="D107" s="190"/>
    </row>
    <row r="108" spans="1:4" ht="12.75">
      <c r="A108" s="188" t="s">
        <v>642</v>
      </c>
      <c r="B108" s="190"/>
      <c r="C108" s="65" t="s">
        <v>643</v>
      </c>
      <c r="D108" s="65" t="s">
        <v>644</v>
      </c>
    </row>
    <row r="109" spans="1:4" ht="18" customHeight="1">
      <c r="A109" s="176" t="s">
        <v>670</v>
      </c>
      <c r="B109" s="177"/>
      <c r="C109" s="53" t="s">
        <v>339</v>
      </c>
      <c r="D109" s="180">
        <v>70000</v>
      </c>
    </row>
    <row r="110" spans="1:4" ht="27.75" customHeight="1">
      <c r="A110" s="178"/>
      <c r="B110" s="179"/>
      <c r="C110" s="55" t="s">
        <v>735</v>
      </c>
      <c r="D110" s="181"/>
    </row>
    <row r="111" spans="1:4" ht="17.25" customHeight="1">
      <c r="A111" s="176" t="s">
        <v>671</v>
      </c>
      <c r="B111" s="177"/>
      <c r="C111" s="53" t="s">
        <v>736</v>
      </c>
      <c r="D111" s="180">
        <v>220000</v>
      </c>
    </row>
    <row r="112" spans="1:4" ht="27.75" customHeight="1">
      <c r="A112" s="178"/>
      <c r="B112" s="179"/>
      <c r="C112" s="55" t="s">
        <v>737</v>
      </c>
      <c r="D112" s="181"/>
    </row>
    <row r="113" spans="1:4" ht="17.25" customHeight="1">
      <c r="A113" s="176" t="s">
        <v>671</v>
      </c>
      <c r="B113" s="177"/>
      <c r="C113" s="53" t="s">
        <v>345</v>
      </c>
      <c r="D113" s="180">
        <v>40000</v>
      </c>
    </row>
    <row r="114" spans="1:4" ht="29.25" customHeight="1">
      <c r="A114" s="178"/>
      <c r="B114" s="179"/>
      <c r="C114" s="55" t="s">
        <v>346</v>
      </c>
      <c r="D114" s="181"/>
    </row>
    <row r="115" spans="1:4" ht="17.25" customHeight="1">
      <c r="A115" s="176" t="s">
        <v>672</v>
      </c>
      <c r="B115" s="177"/>
      <c r="C115" s="53" t="s">
        <v>337</v>
      </c>
      <c r="D115" s="180">
        <v>70000</v>
      </c>
    </row>
    <row r="116" spans="1:4" ht="40.5" customHeight="1">
      <c r="A116" s="178"/>
      <c r="B116" s="179"/>
      <c r="C116" s="55" t="s">
        <v>338</v>
      </c>
      <c r="D116" s="181"/>
    </row>
    <row r="117" spans="1:4" ht="12.75">
      <c r="A117" s="185" t="s">
        <v>245</v>
      </c>
      <c r="B117" s="186"/>
      <c r="C117" s="187"/>
      <c r="D117" s="67">
        <f>SUM(D109:D116)</f>
        <v>400000</v>
      </c>
    </row>
    <row r="118" spans="1:4" ht="12.75">
      <c r="A118" s="185" t="s">
        <v>629</v>
      </c>
      <c r="B118" s="186"/>
      <c r="C118" s="187"/>
      <c r="D118" s="67">
        <f>D117+D105</f>
        <v>1500000</v>
      </c>
    </row>
    <row r="119" spans="1:4" ht="12.75">
      <c r="A119" s="60"/>
      <c r="B119" s="60"/>
      <c r="C119" s="60"/>
      <c r="D119" s="60"/>
    </row>
    <row r="120" spans="1:4" ht="22.5" customHeight="1">
      <c r="A120" s="68" t="s">
        <v>39</v>
      </c>
      <c r="B120" s="188" t="s">
        <v>370</v>
      </c>
      <c r="C120" s="189"/>
      <c r="D120" s="190"/>
    </row>
    <row r="121" spans="1:4" ht="12.75">
      <c r="A121" s="64" t="s">
        <v>40</v>
      </c>
      <c r="B121" s="188" t="s">
        <v>265</v>
      </c>
      <c r="C121" s="189"/>
      <c r="D121" s="190"/>
    </row>
    <row r="122" spans="1:4" ht="12.75">
      <c r="A122" s="188" t="s">
        <v>642</v>
      </c>
      <c r="B122" s="190"/>
      <c r="C122" s="65" t="s">
        <v>643</v>
      </c>
      <c r="D122" s="65" t="s">
        <v>644</v>
      </c>
    </row>
    <row r="123" spans="1:4" ht="21.75" customHeight="1">
      <c r="A123" s="176" t="s">
        <v>673</v>
      </c>
      <c r="B123" s="177"/>
      <c r="C123" s="53" t="s">
        <v>266</v>
      </c>
      <c r="D123" s="180">
        <v>450000</v>
      </c>
    </row>
    <row r="124" spans="1:4" ht="124.5" customHeight="1">
      <c r="A124" s="178"/>
      <c r="B124" s="179"/>
      <c r="C124" s="55" t="s">
        <v>318</v>
      </c>
      <c r="D124" s="181"/>
    </row>
    <row r="125" spans="1:4" ht="14.25" customHeight="1">
      <c r="A125" s="176" t="s">
        <v>674</v>
      </c>
      <c r="B125" s="177"/>
      <c r="C125" s="53" t="s">
        <v>374</v>
      </c>
      <c r="D125" s="180">
        <v>50000</v>
      </c>
    </row>
    <row r="126" spans="1:4" ht="27" customHeight="1">
      <c r="A126" s="178"/>
      <c r="B126" s="179"/>
      <c r="C126" s="55" t="s">
        <v>278</v>
      </c>
      <c r="D126" s="181"/>
    </row>
    <row r="127" spans="1:4" ht="20.25" customHeight="1">
      <c r="A127" s="176" t="s">
        <v>675</v>
      </c>
      <c r="B127" s="177"/>
      <c r="C127" s="53" t="s">
        <v>377</v>
      </c>
      <c r="D127" s="180">
        <v>60000</v>
      </c>
    </row>
    <row r="128" spans="1:4" ht="30" customHeight="1">
      <c r="A128" s="178"/>
      <c r="B128" s="179"/>
      <c r="C128" s="55" t="s">
        <v>378</v>
      </c>
      <c r="D128" s="181"/>
    </row>
    <row r="129" spans="1:4" ht="17.25" customHeight="1">
      <c r="A129" s="176" t="s">
        <v>676</v>
      </c>
      <c r="B129" s="177"/>
      <c r="C129" s="53" t="s">
        <v>380</v>
      </c>
      <c r="D129" s="180">
        <v>50000</v>
      </c>
    </row>
    <row r="130" spans="1:4" ht="18" customHeight="1">
      <c r="A130" s="178"/>
      <c r="B130" s="179"/>
      <c r="C130" s="66" t="s">
        <v>381</v>
      </c>
      <c r="D130" s="181"/>
    </row>
    <row r="131" spans="1:4" ht="16.5" customHeight="1">
      <c r="A131" s="176" t="s">
        <v>677</v>
      </c>
      <c r="B131" s="177"/>
      <c r="C131" s="53" t="s">
        <v>386</v>
      </c>
      <c r="D131" s="180">
        <v>240000</v>
      </c>
    </row>
    <row r="132" spans="1:4" ht="25.5" customHeight="1">
      <c r="A132" s="178"/>
      <c r="B132" s="179"/>
      <c r="C132" s="55" t="s">
        <v>387</v>
      </c>
      <c r="D132" s="181"/>
    </row>
    <row r="133" spans="1:4" ht="12.75">
      <c r="A133" s="185" t="s">
        <v>245</v>
      </c>
      <c r="B133" s="186"/>
      <c r="C133" s="187"/>
      <c r="D133" s="67">
        <f>SUM(D123:D132)</f>
        <v>850000</v>
      </c>
    </row>
    <row r="134" spans="1:4" ht="12.75">
      <c r="A134" s="60"/>
      <c r="B134" s="60"/>
      <c r="C134" s="60"/>
      <c r="D134" s="60"/>
    </row>
    <row r="135" spans="1:4" ht="18.75" customHeight="1">
      <c r="A135" s="68" t="s">
        <v>41</v>
      </c>
      <c r="B135" s="188" t="s">
        <v>267</v>
      </c>
      <c r="C135" s="189"/>
      <c r="D135" s="190"/>
    </row>
    <row r="136" spans="1:4" ht="16.5" customHeight="1">
      <c r="A136" s="188" t="s">
        <v>642</v>
      </c>
      <c r="B136" s="190"/>
      <c r="C136" s="65" t="s">
        <v>643</v>
      </c>
      <c r="D136" s="65" t="s">
        <v>644</v>
      </c>
    </row>
    <row r="137" spans="1:4" ht="16.5" customHeight="1">
      <c r="A137" s="176" t="s">
        <v>678</v>
      </c>
      <c r="B137" s="177"/>
      <c r="C137" s="53" t="s">
        <v>392</v>
      </c>
      <c r="D137" s="180">
        <v>100000</v>
      </c>
    </row>
    <row r="138" spans="1:4" ht="101.25" customHeight="1">
      <c r="A138" s="178"/>
      <c r="B138" s="179"/>
      <c r="C138" s="55" t="s">
        <v>319</v>
      </c>
      <c r="D138" s="181"/>
    </row>
    <row r="139" spans="1:4" ht="16.5" customHeight="1">
      <c r="A139" s="176" t="s">
        <v>679</v>
      </c>
      <c r="B139" s="177"/>
      <c r="C139" s="53" t="s">
        <v>479</v>
      </c>
      <c r="D139" s="180">
        <v>50000</v>
      </c>
    </row>
    <row r="140" spans="1:4" ht="51" customHeight="1">
      <c r="A140" s="178"/>
      <c r="B140" s="179"/>
      <c r="C140" s="55" t="s">
        <v>320</v>
      </c>
      <c r="D140" s="181"/>
    </row>
    <row r="141" spans="1:4" ht="12.75">
      <c r="A141" s="185" t="s">
        <v>245</v>
      </c>
      <c r="B141" s="186"/>
      <c r="C141" s="187"/>
      <c r="D141" s="67">
        <f>SUM(D137:D140)</f>
        <v>150000</v>
      </c>
    </row>
    <row r="142" spans="1:4" ht="12.75">
      <c r="A142" s="185" t="s">
        <v>258</v>
      </c>
      <c r="B142" s="186"/>
      <c r="C142" s="187"/>
      <c r="D142" s="67">
        <f>D141+D133</f>
        <v>1000000</v>
      </c>
    </row>
    <row r="143" spans="1:4" ht="12.75">
      <c r="A143" s="60"/>
      <c r="B143" s="60"/>
      <c r="C143" s="60"/>
      <c r="D143" s="60"/>
    </row>
    <row r="144" spans="1:4" ht="15.75" customHeight="1">
      <c r="A144" s="57">
        <v>10</v>
      </c>
      <c r="B144" s="188" t="s">
        <v>480</v>
      </c>
      <c r="C144" s="189"/>
      <c r="D144" s="190"/>
    </row>
    <row r="145" spans="1:4" ht="12.75">
      <c r="A145" s="79">
        <v>10100</v>
      </c>
      <c r="B145" s="188" t="s">
        <v>268</v>
      </c>
      <c r="C145" s="189"/>
      <c r="D145" s="190"/>
    </row>
    <row r="146" spans="1:4" ht="12.75">
      <c r="A146" s="188" t="s">
        <v>642</v>
      </c>
      <c r="B146" s="190"/>
      <c r="C146" s="65" t="s">
        <v>643</v>
      </c>
      <c r="D146" s="65" t="s">
        <v>644</v>
      </c>
    </row>
    <row r="147" spans="1:4" ht="18" customHeight="1">
      <c r="A147" s="176" t="s">
        <v>681</v>
      </c>
      <c r="B147" s="177"/>
      <c r="C147" s="53" t="s">
        <v>483</v>
      </c>
      <c r="D147" s="180">
        <v>50000</v>
      </c>
    </row>
    <row r="148" spans="1:4" ht="27" customHeight="1">
      <c r="A148" s="178"/>
      <c r="B148" s="179"/>
      <c r="C148" s="55" t="s">
        <v>484</v>
      </c>
      <c r="D148" s="181"/>
    </row>
    <row r="149" spans="1:4" ht="14.25" customHeight="1">
      <c r="A149" s="176" t="s">
        <v>682</v>
      </c>
      <c r="B149" s="177"/>
      <c r="C149" s="53" t="s">
        <v>488</v>
      </c>
      <c r="D149" s="180">
        <v>50000</v>
      </c>
    </row>
    <row r="150" spans="1:4" ht="13.5" customHeight="1">
      <c r="A150" s="178"/>
      <c r="B150" s="179"/>
      <c r="C150" s="55" t="s">
        <v>489</v>
      </c>
      <c r="D150" s="181"/>
    </row>
    <row r="151" spans="1:4" ht="15" customHeight="1">
      <c r="A151" s="176" t="s">
        <v>683</v>
      </c>
      <c r="B151" s="177"/>
      <c r="C151" s="53" t="s">
        <v>491</v>
      </c>
      <c r="D151" s="180">
        <v>160000</v>
      </c>
    </row>
    <row r="152" spans="1:4" ht="166.5" customHeight="1">
      <c r="A152" s="178"/>
      <c r="B152" s="179"/>
      <c r="C152" s="55" t="s">
        <v>230</v>
      </c>
      <c r="D152" s="181"/>
    </row>
    <row r="153" spans="1:4" ht="50.25" customHeight="1">
      <c r="A153" s="193"/>
      <c r="B153" s="194"/>
      <c r="C153" s="71" t="s">
        <v>231</v>
      </c>
      <c r="D153" s="72"/>
    </row>
    <row r="154" spans="1:4" ht="16.5" customHeight="1">
      <c r="A154" s="176" t="s">
        <v>684</v>
      </c>
      <c r="B154" s="177"/>
      <c r="C154" s="53" t="s">
        <v>496</v>
      </c>
      <c r="D154" s="180">
        <v>40000</v>
      </c>
    </row>
    <row r="155" spans="1:4" ht="26.25" customHeight="1">
      <c r="A155" s="178"/>
      <c r="B155" s="179"/>
      <c r="C155" s="55" t="s">
        <v>497</v>
      </c>
      <c r="D155" s="181"/>
    </row>
    <row r="156" spans="1:4" ht="25.5" customHeight="1">
      <c r="A156" s="176" t="s">
        <v>685</v>
      </c>
      <c r="B156" s="177"/>
      <c r="C156" s="53" t="s">
        <v>500</v>
      </c>
      <c r="D156" s="180">
        <v>100000</v>
      </c>
    </row>
    <row r="157" spans="1:4" ht="28.5" customHeight="1">
      <c r="A157" s="178"/>
      <c r="B157" s="179"/>
      <c r="C157" s="66" t="s">
        <v>399</v>
      </c>
      <c r="D157" s="181"/>
    </row>
    <row r="158" spans="1:4" ht="12.75" customHeight="1">
      <c r="A158" s="176" t="s">
        <v>686</v>
      </c>
      <c r="B158" s="177"/>
      <c r="C158" s="53" t="s">
        <v>401</v>
      </c>
      <c r="D158" s="180">
        <v>30000</v>
      </c>
    </row>
    <row r="159" spans="1:4" ht="28.5" customHeight="1">
      <c r="A159" s="178"/>
      <c r="B159" s="179"/>
      <c r="C159" s="55" t="s">
        <v>402</v>
      </c>
      <c r="D159" s="181"/>
    </row>
    <row r="160" spans="1:4" ht="15.75" customHeight="1">
      <c r="A160" s="176" t="s">
        <v>687</v>
      </c>
      <c r="B160" s="177"/>
      <c r="C160" s="53" t="s">
        <v>404</v>
      </c>
      <c r="D160" s="180">
        <v>600000</v>
      </c>
    </row>
    <row r="161" spans="1:4" ht="124.5" customHeight="1">
      <c r="A161" s="178"/>
      <c r="B161" s="179"/>
      <c r="C161" s="55" t="s">
        <v>232</v>
      </c>
      <c r="D161" s="181"/>
    </row>
    <row r="162" spans="1:4" ht="18" customHeight="1">
      <c r="A162" s="176" t="s">
        <v>688</v>
      </c>
      <c r="B162" s="177"/>
      <c r="C162" s="53" t="s">
        <v>406</v>
      </c>
      <c r="D162" s="180">
        <v>1000</v>
      </c>
    </row>
    <row r="163" spans="1:4" ht="30.75" customHeight="1">
      <c r="A163" s="178"/>
      <c r="B163" s="179"/>
      <c r="C163" s="55" t="s">
        <v>407</v>
      </c>
      <c r="D163" s="181"/>
    </row>
    <row r="164" spans="1:4" ht="16.5" customHeight="1">
      <c r="A164" s="176" t="s">
        <v>689</v>
      </c>
      <c r="B164" s="177"/>
      <c r="C164" s="53" t="s">
        <v>409</v>
      </c>
      <c r="D164" s="180">
        <v>300000</v>
      </c>
    </row>
    <row r="165" spans="1:4" ht="96" customHeight="1">
      <c r="A165" s="178"/>
      <c r="B165" s="179"/>
      <c r="C165" s="55" t="s">
        <v>233</v>
      </c>
      <c r="D165" s="181"/>
    </row>
    <row r="166" spans="1:4" ht="18.75" customHeight="1">
      <c r="A166" s="176" t="s">
        <v>690</v>
      </c>
      <c r="B166" s="177"/>
      <c r="C166" s="53" t="s">
        <v>505</v>
      </c>
      <c r="D166" s="54">
        <v>80000</v>
      </c>
    </row>
    <row r="167" spans="1:4" ht="66.75" customHeight="1">
      <c r="A167" s="178"/>
      <c r="B167" s="179"/>
      <c r="C167" s="55" t="s">
        <v>234</v>
      </c>
      <c r="D167" s="56"/>
    </row>
    <row r="168" spans="1:4" ht="18" customHeight="1">
      <c r="A168" s="176" t="s">
        <v>691</v>
      </c>
      <c r="B168" s="177"/>
      <c r="C168" s="53" t="s">
        <v>507</v>
      </c>
      <c r="D168" s="180">
        <v>79000</v>
      </c>
    </row>
    <row r="169" spans="1:4" ht="61.5" customHeight="1">
      <c r="A169" s="178"/>
      <c r="B169" s="179"/>
      <c r="C169" s="55" t="s">
        <v>235</v>
      </c>
      <c r="D169" s="181"/>
    </row>
    <row r="170" spans="1:4" ht="17.25" customHeight="1">
      <c r="A170" s="176" t="s">
        <v>692</v>
      </c>
      <c r="B170" s="177"/>
      <c r="C170" s="53" t="s">
        <v>508</v>
      </c>
      <c r="D170" s="180">
        <v>20000</v>
      </c>
    </row>
    <row r="171" spans="1:4" ht="24.75" customHeight="1">
      <c r="A171" s="178"/>
      <c r="B171" s="179"/>
      <c r="C171" s="55" t="s">
        <v>509</v>
      </c>
      <c r="D171" s="181"/>
    </row>
    <row r="172" spans="1:4" ht="18" customHeight="1">
      <c r="A172" s="176" t="s">
        <v>693</v>
      </c>
      <c r="B172" s="177"/>
      <c r="C172" s="53" t="s">
        <v>510</v>
      </c>
      <c r="D172" s="180">
        <v>20000</v>
      </c>
    </row>
    <row r="173" spans="1:4" ht="27.75" customHeight="1">
      <c r="A173" s="178"/>
      <c r="B173" s="179"/>
      <c r="C173" s="55" t="s">
        <v>511</v>
      </c>
      <c r="D173" s="181"/>
    </row>
    <row r="174" spans="1:4" ht="17.25" customHeight="1">
      <c r="A174" s="176" t="s">
        <v>694</v>
      </c>
      <c r="B174" s="177"/>
      <c r="C174" s="53" t="s">
        <v>259</v>
      </c>
      <c r="D174" s="180">
        <v>400000</v>
      </c>
    </row>
    <row r="175" spans="1:4" ht="58.5" customHeight="1">
      <c r="A175" s="178"/>
      <c r="B175" s="179"/>
      <c r="C175" s="55" t="s">
        <v>236</v>
      </c>
      <c r="D175" s="181"/>
    </row>
    <row r="176" spans="1:4" ht="17.25" customHeight="1">
      <c r="A176" s="176" t="s">
        <v>695</v>
      </c>
      <c r="B176" s="177"/>
      <c r="C176" s="53" t="s">
        <v>260</v>
      </c>
      <c r="D176" s="180">
        <v>280000</v>
      </c>
    </row>
    <row r="177" spans="1:4" ht="42">
      <c r="A177" s="178"/>
      <c r="B177" s="179"/>
      <c r="C177" s="55" t="s">
        <v>237</v>
      </c>
      <c r="D177" s="181"/>
    </row>
    <row r="178" spans="1:4" ht="16.5" customHeight="1">
      <c r="A178" s="176" t="s">
        <v>282</v>
      </c>
      <c r="B178" s="177"/>
      <c r="C178" s="53" t="s">
        <v>283</v>
      </c>
      <c r="D178" s="180">
        <v>30000</v>
      </c>
    </row>
    <row r="179" spans="1:4" ht="42">
      <c r="A179" s="178"/>
      <c r="B179" s="179"/>
      <c r="C179" s="55" t="s">
        <v>234</v>
      </c>
      <c r="D179" s="181"/>
    </row>
    <row r="180" spans="1:4" ht="15.75" customHeight="1">
      <c r="A180" s="176" t="s">
        <v>696</v>
      </c>
      <c r="B180" s="177"/>
      <c r="C180" s="53" t="s">
        <v>742</v>
      </c>
      <c r="D180" s="180">
        <v>60000</v>
      </c>
    </row>
    <row r="181" spans="1:4" ht="23.25" customHeight="1">
      <c r="A181" s="178"/>
      <c r="B181" s="179"/>
      <c r="C181" s="55" t="s">
        <v>190</v>
      </c>
      <c r="D181" s="181"/>
    </row>
    <row r="182" spans="1:4" ht="12.75">
      <c r="A182" s="185" t="s">
        <v>245</v>
      </c>
      <c r="B182" s="187"/>
      <c r="C182" s="67"/>
      <c r="D182" s="80">
        <f>SUM(D147:D181)</f>
        <v>2300000</v>
      </c>
    </row>
    <row r="183" spans="1:4" ht="12.75">
      <c r="A183" s="58"/>
      <c r="B183" s="58"/>
      <c r="C183" s="58"/>
      <c r="D183" s="58"/>
    </row>
    <row r="184" spans="1:4" ht="12.75">
      <c r="A184" s="81">
        <v>10200</v>
      </c>
      <c r="B184" s="188" t="s">
        <v>527</v>
      </c>
      <c r="C184" s="189"/>
      <c r="D184" s="190"/>
    </row>
    <row r="185" spans="1:4" ht="12.75">
      <c r="A185" s="188" t="s">
        <v>642</v>
      </c>
      <c r="B185" s="190"/>
      <c r="C185" s="65" t="s">
        <v>643</v>
      </c>
      <c r="D185" s="65" t="s">
        <v>644</v>
      </c>
    </row>
    <row r="186" spans="1:4" ht="15" customHeight="1">
      <c r="A186" s="176" t="s">
        <v>697</v>
      </c>
      <c r="B186" s="177"/>
      <c r="C186" s="75" t="s">
        <v>286</v>
      </c>
      <c r="D186" s="180">
        <v>5000</v>
      </c>
    </row>
    <row r="187" spans="1:4" ht="27.75" customHeight="1">
      <c r="A187" s="178"/>
      <c r="B187" s="179"/>
      <c r="C187" s="55" t="s">
        <v>287</v>
      </c>
      <c r="D187" s="181"/>
    </row>
    <row r="188" spans="1:4" ht="14.25" customHeight="1">
      <c r="A188" s="176" t="s">
        <v>698</v>
      </c>
      <c r="B188" s="177"/>
      <c r="C188" s="75" t="s">
        <v>422</v>
      </c>
      <c r="D188" s="180">
        <v>5000</v>
      </c>
    </row>
    <row r="189" spans="1:4" ht="15" customHeight="1">
      <c r="A189" s="178"/>
      <c r="B189" s="179"/>
      <c r="C189" s="66" t="s">
        <v>423</v>
      </c>
      <c r="D189" s="181"/>
    </row>
    <row r="190" spans="1:4" ht="20.25" customHeight="1">
      <c r="A190" s="176" t="s">
        <v>699</v>
      </c>
      <c r="B190" s="177"/>
      <c r="C190" s="53" t="s">
        <v>425</v>
      </c>
      <c r="D190" s="180">
        <v>140000</v>
      </c>
    </row>
    <row r="191" spans="1:4" ht="109.5" customHeight="1">
      <c r="A191" s="178"/>
      <c r="B191" s="179"/>
      <c r="C191" s="55" t="s">
        <v>238</v>
      </c>
      <c r="D191" s="181"/>
    </row>
    <row r="192" spans="1:4" ht="12.75">
      <c r="A192" s="185" t="s">
        <v>245</v>
      </c>
      <c r="B192" s="186"/>
      <c r="C192" s="187"/>
      <c r="D192" s="67">
        <f>SUM(D186:D191)</f>
        <v>150000</v>
      </c>
    </row>
    <row r="193" spans="1:4" ht="12.75">
      <c r="A193" s="60"/>
      <c r="B193" s="60"/>
      <c r="C193" s="60"/>
      <c r="D193" s="60"/>
    </row>
    <row r="194" spans="1:4" ht="15.75" customHeight="1">
      <c r="A194" s="81">
        <v>10300</v>
      </c>
      <c r="B194" s="188" t="s">
        <v>426</v>
      </c>
      <c r="C194" s="189"/>
      <c r="D194" s="190"/>
    </row>
    <row r="195" spans="1:4" ht="12.75">
      <c r="A195" s="188" t="s">
        <v>642</v>
      </c>
      <c r="B195" s="190"/>
      <c r="C195" s="65" t="s">
        <v>643</v>
      </c>
      <c r="D195" s="65" t="s">
        <v>644</v>
      </c>
    </row>
    <row r="196" spans="1:4" ht="14.25" customHeight="1">
      <c r="A196" s="176" t="s">
        <v>700</v>
      </c>
      <c r="B196" s="177"/>
      <c r="C196" s="53" t="s">
        <v>428</v>
      </c>
      <c r="D196" s="180">
        <v>2000</v>
      </c>
    </row>
    <row r="197" spans="1:4" ht="40.5" customHeight="1">
      <c r="A197" s="178"/>
      <c r="B197" s="179"/>
      <c r="C197" s="55" t="s">
        <v>429</v>
      </c>
      <c r="D197" s="181"/>
    </row>
    <row r="198" spans="1:4" ht="17.25" customHeight="1">
      <c r="A198" s="176" t="s">
        <v>701</v>
      </c>
      <c r="B198" s="177"/>
      <c r="C198" s="53" t="s">
        <v>431</v>
      </c>
      <c r="D198" s="180">
        <v>3000</v>
      </c>
    </row>
    <row r="199" spans="1:4" ht="25.5" customHeight="1">
      <c r="A199" s="198"/>
      <c r="B199" s="199"/>
      <c r="C199" s="53" t="s">
        <v>432</v>
      </c>
      <c r="D199" s="200"/>
    </row>
    <row r="200" spans="1:4" ht="12.75">
      <c r="A200" s="176" t="s">
        <v>702</v>
      </c>
      <c r="B200" s="177"/>
      <c r="C200" s="53" t="s">
        <v>434</v>
      </c>
      <c r="D200" s="180">
        <v>125000</v>
      </c>
    </row>
    <row r="201" spans="1:4" ht="54" customHeight="1">
      <c r="A201" s="178"/>
      <c r="B201" s="179"/>
      <c r="C201" s="55" t="s">
        <v>239</v>
      </c>
      <c r="D201" s="181"/>
    </row>
    <row r="202" spans="1:4" ht="16.5" customHeight="1">
      <c r="A202" s="242" t="s">
        <v>750</v>
      </c>
      <c r="B202" s="243"/>
      <c r="C202" s="93" t="s">
        <v>751</v>
      </c>
      <c r="D202" s="153">
        <v>400000</v>
      </c>
    </row>
    <row r="203" spans="1:4" ht="16.5" customHeight="1">
      <c r="A203" s="207"/>
      <c r="B203" s="208"/>
      <c r="C203" s="93" t="s">
        <v>752</v>
      </c>
      <c r="D203" s="154"/>
    </row>
    <row r="204" spans="1:4" ht="18.75" customHeight="1">
      <c r="A204" s="176" t="s">
        <v>703</v>
      </c>
      <c r="B204" s="203"/>
      <c r="C204" s="82" t="s">
        <v>191</v>
      </c>
      <c r="D204" s="180">
        <v>20000</v>
      </c>
    </row>
    <row r="205" spans="1:4" ht="49.5" customHeight="1">
      <c r="A205" s="178"/>
      <c r="B205" s="204"/>
      <c r="C205" s="83" t="s">
        <v>240</v>
      </c>
      <c r="D205" s="181"/>
    </row>
    <row r="206" spans="1:4" ht="12.75">
      <c r="A206" s="185" t="s">
        <v>245</v>
      </c>
      <c r="B206" s="186"/>
      <c r="C206" s="187"/>
      <c r="D206" s="67">
        <f>SUM(D196:D205)</f>
        <v>550000</v>
      </c>
    </row>
    <row r="207" spans="1:4" ht="12.75">
      <c r="A207" s="185" t="s">
        <v>258</v>
      </c>
      <c r="B207" s="186"/>
      <c r="C207" s="187"/>
      <c r="D207" s="67">
        <f>D206+D192+D182</f>
        <v>3000000</v>
      </c>
    </row>
    <row r="208" spans="1:4" ht="12.75">
      <c r="A208" s="59"/>
      <c r="B208" s="59"/>
      <c r="C208" s="59"/>
      <c r="D208" s="59"/>
    </row>
    <row r="209" spans="1:4" ht="15.75" customHeight="1">
      <c r="A209" s="57">
        <v>11</v>
      </c>
      <c r="B209" s="185" t="s">
        <v>435</v>
      </c>
      <c r="C209" s="186"/>
      <c r="D209" s="187"/>
    </row>
    <row r="210" spans="1:4" ht="12.75">
      <c r="A210" s="79">
        <v>11100</v>
      </c>
      <c r="B210" s="188" t="s">
        <v>269</v>
      </c>
      <c r="C210" s="189"/>
      <c r="D210" s="190"/>
    </row>
    <row r="211" spans="1:4" ht="12.75">
      <c r="A211" s="209" t="s">
        <v>642</v>
      </c>
      <c r="B211" s="210"/>
      <c r="C211" s="84" t="s">
        <v>643</v>
      </c>
      <c r="D211" s="84" t="s">
        <v>644</v>
      </c>
    </row>
    <row r="212" spans="1:4" ht="13.5" customHeight="1">
      <c r="A212" s="176" t="s">
        <v>704</v>
      </c>
      <c r="B212" s="177"/>
      <c r="C212" s="53" t="s">
        <v>270</v>
      </c>
      <c r="D212" s="180">
        <v>650000</v>
      </c>
    </row>
    <row r="213" spans="1:4" ht="153" customHeight="1">
      <c r="A213" s="178"/>
      <c r="B213" s="179"/>
      <c r="C213" s="85" t="s">
        <v>241</v>
      </c>
      <c r="D213" s="181"/>
    </row>
    <row r="214" spans="1:4" ht="134.25" customHeight="1">
      <c r="A214" s="211"/>
      <c r="B214" s="212"/>
      <c r="C214" s="86" t="s">
        <v>242</v>
      </c>
      <c r="D214" s="72"/>
    </row>
    <row r="215" spans="1:4" ht="49.5" customHeight="1">
      <c r="A215" s="183"/>
      <c r="B215" s="184"/>
      <c r="C215" s="86" t="s">
        <v>243</v>
      </c>
      <c r="D215" s="72"/>
    </row>
    <row r="216" spans="1:4" ht="15.75" customHeight="1">
      <c r="A216" s="176" t="s">
        <v>705</v>
      </c>
      <c r="B216" s="177"/>
      <c r="C216" s="53" t="s">
        <v>436</v>
      </c>
      <c r="D216" s="180">
        <v>1000</v>
      </c>
    </row>
    <row r="217" spans="1:4" ht="60" customHeight="1">
      <c r="A217" s="178"/>
      <c r="B217" s="179"/>
      <c r="C217" s="55" t="s">
        <v>393</v>
      </c>
      <c r="D217" s="181"/>
    </row>
    <row r="218" spans="1:4" ht="18" customHeight="1">
      <c r="A218" s="176" t="s">
        <v>706</v>
      </c>
      <c r="B218" s="177"/>
      <c r="C218" s="53" t="s">
        <v>206</v>
      </c>
      <c r="D218" s="180">
        <v>50000</v>
      </c>
    </row>
    <row r="219" spans="1:4" ht="18.75" customHeight="1">
      <c r="A219" s="178"/>
      <c r="B219" s="179"/>
      <c r="C219" s="55" t="s">
        <v>207</v>
      </c>
      <c r="D219" s="181"/>
    </row>
    <row r="220" spans="1:4" ht="17.25" customHeight="1">
      <c r="A220" s="176" t="s">
        <v>707</v>
      </c>
      <c r="B220" s="177"/>
      <c r="C220" s="53" t="s">
        <v>209</v>
      </c>
      <c r="D220" s="180">
        <v>80000</v>
      </c>
    </row>
    <row r="221" spans="1:4" ht="30.75" customHeight="1">
      <c r="A221" s="178"/>
      <c r="B221" s="179"/>
      <c r="C221" s="55" t="s">
        <v>210</v>
      </c>
      <c r="D221" s="181"/>
    </row>
    <row r="222" spans="1:4" ht="18.75" customHeight="1">
      <c r="A222" s="176" t="s">
        <v>708</v>
      </c>
      <c r="B222" s="177"/>
      <c r="C222" s="53" t="s">
        <v>212</v>
      </c>
      <c r="D222" s="180">
        <v>60000</v>
      </c>
    </row>
    <row r="223" spans="1:4" ht="18.75" customHeight="1">
      <c r="A223" s="178"/>
      <c r="B223" s="179"/>
      <c r="C223" s="55" t="s">
        <v>213</v>
      </c>
      <c r="D223" s="181"/>
    </row>
    <row r="224" spans="1:4" ht="18.75" customHeight="1">
      <c r="A224" s="176" t="s">
        <v>709</v>
      </c>
      <c r="B224" s="177"/>
      <c r="C224" s="53" t="s">
        <v>215</v>
      </c>
      <c r="D224" s="180">
        <v>20000</v>
      </c>
    </row>
    <row r="225" spans="1:4" ht="20.25" customHeight="1">
      <c r="A225" s="178"/>
      <c r="B225" s="179"/>
      <c r="C225" s="55" t="s">
        <v>216</v>
      </c>
      <c r="D225" s="181"/>
    </row>
    <row r="226" spans="1:4" ht="17.25" customHeight="1">
      <c r="A226" s="176" t="s">
        <v>710</v>
      </c>
      <c r="B226" s="177"/>
      <c r="C226" s="53" t="s">
        <v>220</v>
      </c>
      <c r="D226" s="180">
        <v>4000</v>
      </c>
    </row>
    <row r="227" spans="1:4" ht="20.25" customHeight="1">
      <c r="A227" s="178"/>
      <c r="B227" s="179"/>
      <c r="C227" s="55" t="s">
        <v>221</v>
      </c>
      <c r="D227" s="181"/>
    </row>
    <row r="228" spans="1:4" ht="19.5" customHeight="1">
      <c r="A228" s="176" t="s">
        <v>711</v>
      </c>
      <c r="B228" s="177"/>
      <c r="C228" s="53" t="s">
        <v>224</v>
      </c>
      <c r="D228" s="180">
        <v>30000</v>
      </c>
    </row>
    <row r="229" spans="1:4" ht="27.75" customHeight="1">
      <c r="A229" s="178"/>
      <c r="B229" s="179"/>
      <c r="C229" s="55" t="s">
        <v>225</v>
      </c>
      <c r="D229" s="181"/>
    </row>
    <row r="230" spans="1:4" ht="18.75" customHeight="1">
      <c r="A230" s="176" t="s">
        <v>712</v>
      </c>
      <c r="B230" s="177"/>
      <c r="C230" s="53" t="s">
        <v>227</v>
      </c>
      <c r="D230" s="180">
        <v>10000</v>
      </c>
    </row>
    <row r="231" spans="1:4" ht="20.25" customHeight="1">
      <c r="A231" s="178"/>
      <c r="B231" s="179"/>
      <c r="C231" s="55" t="s">
        <v>228</v>
      </c>
      <c r="D231" s="181"/>
    </row>
    <row r="232" spans="1:4" ht="21" customHeight="1">
      <c r="A232" s="176" t="s">
        <v>713</v>
      </c>
      <c r="B232" s="177"/>
      <c r="C232" s="53" t="s">
        <v>134</v>
      </c>
      <c r="D232" s="180">
        <v>10000</v>
      </c>
    </row>
    <row r="233" spans="1:4" ht="28.5" customHeight="1">
      <c r="A233" s="178"/>
      <c r="B233" s="179"/>
      <c r="C233" s="55" t="s">
        <v>135</v>
      </c>
      <c r="D233" s="181"/>
    </row>
    <row r="234" spans="1:4" ht="18" customHeight="1">
      <c r="A234" s="176" t="s">
        <v>714</v>
      </c>
      <c r="B234" s="177"/>
      <c r="C234" s="53" t="s">
        <v>137</v>
      </c>
      <c r="D234" s="180">
        <v>80000</v>
      </c>
    </row>
    <row r="235" spans="1:4" ht="29.25" customHeight="1">
      <c r="A235" s="178"/>
      <c r="B235" s="179"/>
      <c r="C235" s="55" t="s">
        <v>138</v>
      </c>
      <c r="D235" s="181"/>
    </row>
    <row r="236" spans="1:4" ht="16.5" customHeight="1">
      <c r="A236" s="176" t="s">
        <v>715</v>
      </c>
      <c r="B236" s="177"/>
      <c r="C236" s="53" t="s">
        <v>140</v>
      </c>
      <c r="D236" s="180">
        <v>20000</v>
      </c>
    </row>
    <row r="237" spans="1:4" ht="27.75" customHeight="1">
      <c r="A237" s="178"/>
      <c r="B237" s="179"/>
      <c r="C237" s="55" t="s">
        <v>141</v>
      </c>
      <c r="D237" s="181"/>
    </row>
    <row r="238" spans="1:4" ht="15.75" customHeight="1">
      <c r="A238" s="176" t="s">
        <v>716</v>
      </c>
      <c r="B238" s="177"/>
      <c r="C238" s="53" t="s">
        <v>145</v>
      </c>
      <c r="D238" s="180">
        <v>50000</v>
      </c>
    </row>
    <row r="239" spans="1:4" ht="26.25" customHeight="1">
      <c r="A239" s="178"/>
      <c r="B239" s="179"/>
      <c r="C239" s="55" t="s">
        <v>146</v>
      </c>
      <c r="D239" s="181"/>
    </row>
    <row r="240" spans="1:4" ht="15" customHeight="1">
      <c r="A240" s="205" t="s">
        <v>753</v>
      </c>
      <c r="B240" s="206"/>
      <c r="C240" s="94" t="s">
        <v>754</v>
      </c>
      <c r="D240" s="153">
        <v>70000</v>
      </c>
    </row>
    <row r="241" spans="1:4" ht="12.75" customHeight="1">
      <c r="A241" s="207"/>
      <c r="B241" s="208"/>
      <c r="C241" s="94" t="s">
        <v>755</v>
      </c>
      <c r="D241" s="154"/>
    </row>
    <row r="242" spans="1:4" ht="12.75" customHeight="1">
      <c r="A242" s="205" t="s">
        <v>289</v>
      </c>
      <c r="B242" s="206"/>
      <c r="C242" s="94" t="s">
        <v>288</v>
      </c>
      <c r="D242" s="153">
        <v>350000</v>
      </c>
    </row>
    <row r="243" spans="1:4" ht="33" customHeight="1">
      <c r="A243" s="207"/>
      <c r="B243" s="208"/>
      <c r="C243" s="94" t="s">
        <v>290</v>
      </c>
      <c r="D243" s="154"/>
    </row>
    <row r="244" spans="1:4" ht="26.25" customHeight="1">
      <c r="A244" s="176" t="s">
        <v>756</v>
      </c>
      <c r="B244" s="177"/>
      <c r="C244" s="76" t="s">
        <v>130</v>
      </c>
      <c r="D244" s="54">
        <v>35000</v>
      </c>
    </row>
    <row r="245" spans="1:4" ht="50.25" customHeight="1">
      <c r="A245" s="178"/>
      <c r="B245" s="179"/>
      <c r="C245" s="55" t="s">
        <v>394</v>
      </c>
      <c r="D245" s="56"/>
    </row>
    <row r="246" spans="1:4" ht="12.75">
      <c r="A246" s="185" t="s">
        <v>245</v>
      </c>
      <c r="B246" s="186"/>
      <c r="C246" s="187"/>
      <c r="D246" s="67">
        <f>SUM(D211:D245)</f>
        <v>1520000</v>
      </c>
    </row>
    <row r="247" spans="1:4" ht="12.75">
      <c r="A247" s="185" t="s">
        <v>629</v>
      </c>
      <c r="B247" s="186"/>
      <c r="C247" s="187"/>
      <c r="D247" s="67">
        <f>D246</f>
        <v>1520000</v>
      </c>
    </row>
    <row r="248" spans="1:4" ht="13.5" customHeight="1">
      <c r="A248" s="60"/>
      <c r="B248" s="60"/>
      <c r="C248" s="60"/>
      <c r="D248" s="60"/>
    </row>
    <row r="249" spans="1:4" ht="22.5" customHeight="1">
      <c r="A249" s="57">
        <v>12</v>
      </c>
      <c r="B249" s="188" t="s">
        <v>152</v>
      </c>
      <c r="C249" s="189"/>
      <c r="D249" s="190"/>
    </row>
    <row r="250" spans="1:4" ht="12.75">
      <c r="A250" s="79">
        <v>12100</v>
      </c>
      <c r="B250" s="188" t="s">
        <v>271</v>
      </c>
      <c r="C250" s="189"/>
      <c r="D250" s="190"/>
    </row>
    <row r="251" spans="1:4" ht="12.75" customHeight="1">
      <c r="A251" s="209" t="s">
        <v>642</v>
      </c>
      <c r="B251" s="210"/>
      <c r="C251" s="84" t="s">
        <v>643</v>
      </c>
      <c r="D251" s="84" t="s">
        <v>644</v>
      </c>
    </row>
    <row r="252" spans="1:4" ht="15.75" customHeight="1">
      <c r="A252" s="176" t="s">
        <v>718</v>
      </c>
      <c r="B252" s="177"/>
      <c r="C252" s="53" t="s">
        <v>271</v>
      </c>
      <c r="D252" s="180">
        <v>300000</v>
      </c>
    </row>
    <row r="253" spans="1:4" ht="157.5" customHeight="1">
      <c r="A253" s="178"/>
      <c r="B253" s="179"/>
      <c r="C253" s="90" t="s">
        <v>395</v>
      </c>
      <c r="D253" s="181"/>
    </row>
    <row r="254" spans="1:4" ht="199.5" customHeight="1">
      <c r="A254" s="193"/>
      <c r="B254" s="194"/>
      <c r="C254" s="91" t="s">
        <v>396</v>
      </c>
      <c r="D254" s="72"/>
    </row>
    <row r="255" spans="1:4" ht="29.25" customHeight="1">
      <c r="A255" s="176" t="s">
        <v>719</v>
      </c>
      <c r="B255" s="177"/>
      <c r="C255" s="53" t="s">
        <v>155</v>
      </c>
      <c r="D255" s="180">
        <v>130000</v>
      </c>
    </row>
    <row r="256" spans="1:4" ht="74.25" customHeight="1">
      <c r="A256" s="178"/>
      <c r="B256" s="179"/>
      <c r="C256" s="55" t="s">
        <v>397</v>
      </c>
      <c r="D256" s="181"/>
    </row>
    <row r="257" spans="1:4" ht="11.25" customHeight="1">
      <c r="A257" s="176" t="s">
        <v>720</v>
      </c>
      <c r="B257" s="177"/>
      <c r="C257" s="53" t="s">
        <v>172</v>
      </c>
      <c r="D257" s="180">
        <v>45000</v>
      </c>
    </row>
    <row r="258" spans="1:4" ht="18" customHeight="1">
      <c r="A258" s="178"/>
      <c r="B258" s="179"/>
      <c r="C258" s="55" t="s">
        <v>173</v>
      </c>
      <c r="D258" s="181"/>
    </row>
    <row r="259" spans="1:4" ht="11.25" customHeight="1">
      <c r="A259" s="176" t="s">
        <v>721</v>
      </c>
      <c r="B259" s="177"/>
      <c r="C259" s="53" t="s">
        <v>175</v>
      </c>
      <c r="D259" s="180">
        <v>25000</v>
      </c>
    </row>
    <row r="260" spans="1:4" ht="39" customHeight="1">
      <c r="A260" s="178"/>
      <c r="B260" s="179"/>
      <c r="C260" s="55" t="s">
        <v>176</v>
      </c>
      <c r="D260" s="181"/>
    </row>
    <row r="261" spans="1:4" ht="12.75">
      <c r="A261" s="185" t="s">
        <v>245</v>
      </c>
      <c r="B261" s="186"/>
      <c r="C261" s="187"/>
      <c r="D261" s="67">
        <f>SUM(D251:D260)</f>
        <v>500000</v>
      </c>
    </row>
    <row r="262" spans="1:4" ht="12.75">
      <c r="A262" s="185" t="s">
        <v>258</v>
      </c>
      <c r="B262" s="186"/>
      <c r="C262" s="187"/>
      <c r="D262" s="67">
        <f>D261</f>
        <v>500000</v>
      </c>
    </row>
    <row r="263" spans="1:4" ht="12.75">
      <c r="A263" s="59"/>
      <c r="B263" s="59"/>
      <c r="C263" s="59"/>
      <c r="D263" s="59"/>
    </row>
    <row r="264" spans="1:4" ht="14.25" customHeight="1">
      <c r="A264" s="57">
        <v>13</v>
      </c>
      <c r="B264" s="188" t="s">
        <v>177</v>
      </c>
      <c r="C264" s="189"/>
      <c r="D264" s="190"/>
    </row>
    <row r="265" spans="1:4" ht="12.75">
      <c r="A265" s="79">
        <v>13100</v>
      </c>
      <c r="B265" s="188" t="s">
        <v>272</v>
      </c>
      <c r="C265" s="189"/>
      <c r="D265" s="190"/>
    </row>
    <row r="266" spans="1:4" ht="12.75">
      <c r="A266" s="188" t="s">
        <v>642</v>
      </c>
      <c r="B266" s="190"/>
      <c r="C266" s="65" t="s">
        <v>643</v>
      </c>
      <c r="D266" s="65" t="s">
        <v>644</v>
      </c>
    </row>
    <row r="267" spans="1:4" ht="16.5" customHeight="1">
      <c r="A267" s="176" t="s">
        <v>722</v>
      </c>
      <c r="B267" s="177"/>
      <c r="C267" s="53" t="s">
        <v>467</v>
      </c>
      <c r="D267" s="180">
        <v>150000</v>
      </c>
    </row>
    <row r="268" spans="1:4" ht="141" customHeight="1">
      <c r="A268" s="178"/>
      <c r="B268" s="179"/>
      <c r="C268" s="55" t="s">
        <v>398</v>
      </c>
      <c r="D268" s="181"/>
    </row>
    <row r="269" spans="1:4" ht="18" customHeight="1">
      <c r="A269" s="176" t="s">
        <v>723</v>
      </c>
      <c r="B269" s="177"/>
      <c r="C269" s="53" t="s">
        <v>180</v>
      </c>
      <c r="D269" s="180">
        <v>15000</v>
      </c>
    </row>
    <row r="270" spans="1:4" ht="28.5" customHeight="1">
      <c r="A270" s="178"/>
      <c r="B270" s="179"/>
      <c r="C270" s="55" t="s">
        <v>181</v>
      </c>
      <c r="D270" s="181"/>
    </row>
    <row r="271" spans="1:4" ht="15" customHeight="1">
      <c r="A271" s="176" t="s">
        <v>724</v>
      </c>
      <c r="B271" s="177"/>
      <c r="C271" s="53" t="s">
        <v>437</v>
      </c>
      <c r="D271" s="180">
        <v>5000</v>
      </c>
    </row>
    <row r="272" spans="1:4" ht="16.5" customHeight="1">
      <c r="A272" s="178"/>
      <c r="B272" s="179"/>
      <c r="C272" s="55" t="s">
        <v>187</v>
      </c>
      <c r="D272" s="181"/>
    </row>
    <row r="273" spans="1:4" ht="17.25" customHeight="1">
      <c r="A273" s="176" t="s">
        <v>725</v>
      </c>
      <c r="B273" s="177"/>
      <c r="C273" s="53" t="s">
        <v>189</v>
      </c>
      <c r="D273" s="180">
        <v>5000</v>
      </c>
    </row>
    <row r="274" spans="1:4" ht="24.75" customHeight="1">
      <c r="A274" s="198"/>
      <c r="B274" s="199"/>
      <c r="C274" s="87" t="s">
        <v>608</v>
      </c>
      <c r="D274" s="200"/>
    </row>
    <row r="275" spans="1:4" ht="19.5" customHeight="1">
      <c r="A275" s="176" t="s">
        <v>726</v>
      </c>
      <c r="B275" s="177"/>
      <c r="C275" s="53" t="s">
        <v>730</v>
      </c>
      <c r="D275" s="180">
        <v>5000</v>
      </c>
    </row>
    <row r="276" spans="1:4" ht="29.25" customHeight="1">
      <c r="A276" s="178"/>
      <c r="B276" s="179"/>
      <c r="C276" s="55" t="s">
        <v>611</v>
      </c>
      <c r="D276" s="181"/>
    </row>
    <row r="277" spans="1:4" ht="16.5" customHeight="1">
      <c r="A277" s="176" t="s">
        <v>727</v>
      </c>
      <c r="B277" s="177"/>
      <c r="C277" s="53" t="s">
        <v>613</v>
      </c>
      <c r="D277" s="180">
        <v>10000</v>
      </c>
    </row>
    <row r="278" spans="1:4" ht="30" customHeight="1">
      <c r="A278" s="178"/>
      <c r="B278" s="179"/>
      <c r="C278" s="55" t="s">
        <v>614</v>
      </c>
      <c r="D278" s="181"/>
    </row>
    <row r="279" spans="1:4" ht="29.25" customHeight="1">
      <c r="A279" s="176" t="s">
        <v>728</v>
      </c>
      <c r="B279" s="177"/>
      <c r="C279" s="76" t="s">
        <v>634</v>
      </c>
      <c r="D279" s="88">
        <v>170000</v>
      </c>
    </row>
    <row r="280" spans="1:4" ht="20.25" customHeight="1">
      <c r="A280" s="178"/>
      <c r="B280" s="179"/>
      <c r="C280" s="55" t="s">
        <v>635</v>
      </c>
      <c r="D280" s="89"/>
    </row>
    <row r="281" spans="1:4" ht="17.25" customHeight="1">
      <c r="A281" s="176" t="s">
        <v>729</v>
      </c>
      <c r="B281" s="177"/>
      <c r="C281" s="53" t="s">
        <v>620</v>
      </c>
      <c r="D281" s="180">
        <v>40000</v>
      </c>
    </row>
    <row r="282" spans="1:4" ht="25.5" customHeight="1">
      <c r="A282" s="178"/>
      <c r="B282" s="179"/>
      <c r="C282" s="55" t="s">
        <v>621</v>
      </c>
      <c r="D282" s="181"/>
    </row>
    <row r="283" spans="1:4" ht="12.75">
      <c r="A283" s="185" t="s">
        <v>245</v>
      </c>
      <c r="B283" s="186"/>
      <c r="C283" s="187"/>
      <c r="D283" s="67">
        <f>SUM(D267:D282)</f>
        <v>400000</v>
      </c>
    </row>
    <row r="284" spans="1:4" ht="12.75">
      <c r="A284" s="185" t="s">
        <v>258</v>
      </c>
      <c r="B284" s="186"/>
      <c r="C284" s="187"/>
      <c r="D284" s="67">
        <f>D283</f>
        <v>400000</v>
      </c>
    </row>
    <row r="285" spans="1:4" ht="12.75">
      <c r="A285" s="185" t="s">
        <v>630</v>
      </c>
      <c r="B285" s="186"/>
      <c r="C285" s="187"/>
      <c r="D285" s="67">
        <f>D13+D21+D29+D37+D45+D64+D83+D118+D142+D207+D247+D262+D284</f>
        <v>10850000</v>
      </c>
    </row>
    <row r="286" spans="1:4" ht="12.75">
      <c r="A286" s="60"/>
      <c r="B286" s="60"/>
      <c r="C286" s="60"/>
      <c r="D286" s="60"/>
    </row>
    <row r="287" spans="1:4" ht="12.75">
      <c r="A287" s="213" t="s">
        <v>622</v>
      </c>
      <c r="B287" s="214"/>
      <c r="C287" s="214"/>
      <c r="D287" s="215"/>
    </row>
    <row r="288" spans="1:4" ht="12.75" customHeight="1">
      <c r="A288" s="182" t="s">
        <v>623</v>
      </c>
      <c r="B288" s="182"/>
      <c r="C288" s="182"/>
      <c r="D288" s="61">
        <v>8500000</v>
      </c>
    </row>
    <row r="289" spans="1:4" ht="15" customHeight="1">
      <c r="A289" s="182" t="s">
        <v>624</v>
      </c>
      <c r="B289" s="182"/>
      <c r="C289" s="182"/>
      <c r="D289" s="61">
        <v>1511000</v>
      </c>
    </row>
    <row r="290" spans="1:4" ht="14.25" customHeight="1">
      <c r="A290" s="182" t="s">
        <v>449</v>
      </c>
      <c r="B290" s="182"/>
      <c r="C290" s="182"/>
      <c r="D290" s="61">
        <v>200000</v>
      </c>
    </row>
    <row r="291" spans="1:4" ht="13.5" customHeight="1">
      <c r="A291" s="182" t="s">
        <v>630</v>
      </c>
      <c r="B291" s="182"/>
      <c r="C291" s="182"/>
      <c r="D291" s="61">
        <f>SUM(D288:D290)</f>
        <v>10211000</v>
      </c>
    </row>
    <row r="292" spans="1:4" ht="12.75">
      <c r="A292" s="58"/>
      <c r="B292" s="58"/>
      <c r="C292" s="58"/>
      <c r="D292" s="58"/>
    </row>
    <row r="293" spans="1:4" ht="12.75">
      <c r="A293" s="197" t="s">
        <v>759</v>
      </c>
      <c r="B293" s="197"/>
      <c r="C293" s="197"/>
      <c r="D293" s="197"/>
    </row>
    <row r="294" spans="1:4" ht="12.75">
      <c r="A294" s="62"/>
      <c r="B294" s="58"/>
      <c r="C294" s="58"/>
      <c r="D294" s="58"/>
    </row>
    <row r="295" spans="1:4" ht="12.75">
      <c r="A295" s="62"/>
      <c r="B295" s="58"/>
      <c r="C295" s="58"/>
      <c r="D295" s="58"/>
    </row>
    <row r="296" spans="1:4" ht="12.75">
      <c r="A296" s="62"/>
      <c r="B296" s="58"/>
      <c r="C296" s="58"/>
      <c r="D296" s="58"/>
    </row>
    <row r="297" spans="1:4" ht="12.75">
      <c r="A297" s="197" t="s">
        <v>627</v>
      </c>
      <c r="B297" s="197"/>
      <c r="C297" s="197"/>
      <c r="D297" s="197"/>
    </row>
    <row r="298" spans="1:4" ht="12.75">
      <c r="A298" s="197" t="s">
        <v>628</v>
      </c>
      <c r="B298" s="197"/>
      <c r="C298" s="197"/>
      <c r="D298" s="197"/>
    </row>
  </sheetData>
  <mergeCells count="276">
    <mergeCell ref="D172:D173"/>
    <mergeCell ref="A93:B94"/>
    <mergeCell ref="A202:B202"/>
    <mergeCell ref="D202:D203"/>
    <mergeCell ref="A203:B203"/>
    <mergeCell ref="D162:D163"/>
    <mergeCell ref="D164:D165"/>
    <mergeCell ref="D168:D169"/>
    <mergeCell ref="D170:D171"/>
    <mergeCell ref="D109:D110"/>
    <mergeCell ref="A10:B11"/>
    <mergeCell ref="D10:D11"/>
    <mergeCell ref="A12:C12"/>
    <mergeCell ref="A13:C13"/>
    <mergeCell ref="A5:B5"/>
    <mergeCell ref="A6:B7"/>
    <mergeCell ref="D6:D7"/>
    <mergeCell ref="A8:B9"/>
    <mergeCell ref="D8:D9"/>
    <mergeCell ref="A1:D1"/>
    <mergeCell ref="B2:D2"/>
    <mergeCell ref="B3:D3"/>
    <mergeCell ref="B4:D4"/>
    <mergeCell ref="A25:B25"/>
    <mergeCell ref="A26:B27"/>
    <mergeCell ref="B15:D15"/>
    <mergeCell ref="B16:D16"/>
    <mergeCell ref="A17:B17"/>
    <mergeCell ref="A18:B19"/>
    <mergeCell ref="D18:D19"/>
    <mergeCell ref="A20:C20"/>
    <mergeCell ref="A21:C21"/>
    <mergeCell ref="B23:D23"/>
    <mergeCell ref="B24:D24"/>
    <mergeCell ref="D26:D27"/>
    <mergeCell ref="A28:C28"/>
    <mergeCell ref="A137:B138"/>
    <mergeCell ref="D137:D138"/>
    <mergeCell ref="A113:B114"/>
    <mergeCell ref="A34:B35"/>
    <mergeCell ref="D34:D35"/>
    <mergeCell ref="A29:C29"/>
    <mergeCell ref="B31:D31"/>
    <mergeCell ref="B32:D32"/>
    <mergeCell ref="A33:B33"/>
    <mergeCell ref="A36:C36"/>
    <mergeCell ref="A37:C37"/>
    <mergeCell ref="B39:D39"/>
    <mergeCell ref="B40:D40"/>
    <mergeCell ref="A41:B41"/>
    <mergeCell ref="A42:B43"/>
    <mergeCell ref="D42:D43"/>
    <mergeCell ref="A44:C44"/>
    <mergeCell ref="A45:C45"/>
    <mergeCell ref="B47:D47"/>
    <mergeCell ref="B48:D48"/>
    <mergeCell ref="A49:B49"/>
    <mergeCell ref="A50:B51"/>
    <mergeCell ref="D50:D51"/>
    <mergeCell ref="A53:B54"/>
    <mergeCell ref="D53:D54"/>
    <mergeCell ref="A52:B52"/>
    <mergeCell ref="A55:B56"/>
    <mergeCell ref="D55:D56"/>
    <mergeCell ref="A57:B58"/>
    <mergeCell ref="D57:D58"/>
    <mergeCell ref="A61:B62"/>
    <mergeCell ref="D61:D62"/>
    <mergeCell ref="A63:C63"/>
    <mergeCell ref="A64:C64"/>
    <mergeCell ref="A72:B73"/>
    <mergeCell ref="D72:D73"/>
    <mergeCell ref="B66:D66"/>
    <mergeCell ref="B67:D67"/>
    <mergeCell ref="A68:B68"/>
    <mergeCell ref="A69:B70"/>
    <mergeCell ref="D69:D70"/>
    <mergeCell ref="A71:B71"/>
    <mergeCell ref="A74:B75"/>
    <mergeCell ref="D74:D75"/>
    <mergeCell ref="A76:B77"/>
    <mergeCell ref="D76:D77"/>
    <mergeCell ref="A78:B79"/>
    <mergeCell ref="D78:D79"/>
    <mergeCell ref="A80:B81"/>
    <mergeCell ref="D80:D81"/>
    <mergeCell ref="A82:C82"/>
    <mergeCell ref="A83:C83"/>
    <mergeCell ref="B85:D85"/>
    <mergeCell ref="B86:D86"/>
    <mergeCell ref="A87:B87"/>
    <mergeCell ref="A88:B89"/>
    <mergeCell ref="D88:D89"/>
    <mergeCell ref="A91:B92"/>
    <mergeCell ref="D91:D92"/>
    <mergeCell ref="A90:B90"/>
    <mergeCell ref="A297:D297"/>
    <mergeCell ref="A298:D298"/>
    <mergeCell ref="D113:D114"/>
    <mergeCell ref="A115:B116"/>
    <mergeCell ref="D115:D116"/>
    <mergeCell ref="A293:D293"/>
    <mergeCell ref="D174:D175"/>
    <mergeCell ref="A254:B254"/>
    <mergeCell ref="D158:D159"/>
    <mergeCell ref="D160:D161"/>
    <mergeCell ref="D111:D112"/>
    <mergeCell ref="D93:D94"/>
    <mergeCell ref="A95:B96"/>
    <mergeCell ref="D95:D96"/>
    <mergeCell ref="A97:B98"/>
    <mergeCell ref="D97:D98"/>
    <mergeCell ref="A99:B100"/>
    <mergeCell ref="D99:D100"/>
    <mergeCell ref="A101:B102"/>
    <mergeCell ref="D101:D102"/>
    <mergeCell ref="A103:B104"/>
    <mergeCell ref="B107:D107"/>
    <mergeCell ref="A108:B108"/>
    <mergeCell ref="A105:C105"/>
    <mergeCell ref="A117:C117"/>
    <mergeCell ref="A118:C118"/>
    <mergeCell ref="A109:B110"/>
    <mergeCell ref="A125:B126"/>
    <mergeCell ref="B120:D120"/>
    <mergeCell ref="B121:D121"/>
    <mergeCell ref="A122:B122"/>
    <mergeCell ref="A123:B124"/>
    <mergeCell ref="D123:D124"/>
    <mergeCell ref="A111:B112"/>
    <mergeCell ref="D125:D126"/>
    <mergeCell ref="A127:B128"/>
    <mergeCell ref="D127:D128"/>
    <mergeCell ref="A129:B130"/>
    <mergeCell ref="D129:D130"/>
    <mergeCell ref="A131:B132"/>
    <mergeCell ref="D131:D132"/>
    <mergeCell ref="A133:C133"/>
    <mergeCell ref="B135:D135"/>
    <mergeCell ref="A136:B136"/>
    <mergeCell ref="A139:B140"/>
    <mergeCell ref="D139:D140"/>
    <mergeCell ref="A146:B146"/>
    <mergeCell ref="A147:B148"/>
    <mergeCell ref="D147:D148"/>
    <mergeCell ref="A141:C141"/>
    <mergeCell ref="A142:C142"/>
    <mergeCell ref="B144:D144"/>
    <mergeCell ref="B145:D145"/>
    <mergeCell ref="A154:B155"/>
    <mergeCell ref="D154:D155"/>
    <mergeCell ref="A149:B150"/>
    <mergeCell ref="D149:D150"/>
    <mergeCell ref="A151:B152"/>
    <mergeCell ref="D151:D152"/>
    <mergeCell ref="A153:B153"/>
    <mergeCell ref="A289:C289"/>
    <mergeCell ref="A290:C290"/>
    <mergeCell ref="A291:C291"/>
    <mergeCell ref="A168:B169"/>
    <mergeCell ref="A170:B171"/>
    <mergeCell ref="A172:B173"/>
    <mergeCell ref="A176:B177"/>
    <mergeCell ref="A178:B179"/>
    <mergeCell ref="A182:B182"/>
    <mergeCell ref="A215:B215"/>
    <mergeCell ref="A156:B157"/>
    <mergeCell ref="A158:B159"/>
    <mergeCell ref="A160:B161"/>
    <mergeCell ref="A174:B175"/>
    <mergeCell ref="A162:B163"/>
    <mergeCell ref="A164:B165"/>
    <mergeCell ref="A166:B167"/>
    <mergeCell ref="A180:B181"/>
    <mergeCell ref="B184:D184"/>
    <mergeCell ref="A185:B185"/>
    <mergeCell ref="A186:B187"/>
    <mergeCell ref="D186:D187"/>
    <mergeCell ref="D180:D181"/>
    <mergeCell ref="A188:B189"/>
    <mergeCell ref="D188:D189"/>
    <mergeCell ref="A190:B191"/>
    <mergeCell ref="D190:D191"/>
    <mergeCell ref="A192:C192"/>
    <mergeCell ref="B194:D194"/>
    <mergeCell ref="A195:B195"/>
    <mergeCell ref="A196:B197"/>
    <mergeCell ref="D196:D197"/>
    <mergeCell ref="A198:B199"/>
    <mergeCell ref="D198:D199"/>
    <mergeCell ref="A200:B201"/>
    <mergeCell ref="D200:D201"/>
    <mergeCell ref="D204:D205"/>
    <mergeCell ref="B209:D209"/>
    <mergeCell ref="B210:D210"/>
    <mergeCell ref="A211:B211"/>
    <mergeCell ref="A206:C206"/>
    <mergeCell ref="A207:C207"/>
    <mergeCell ref="A204:B205"/>
    <mergeCell ref="A212:B213"/>
    <mergeCell ref="D212:D213"/>
    <mergeCell ref="A216:B217"/>
    <mergeCell ref="D216:D217"/>
    <mergeCell ref="A214:B214"/>
    <mergeCell ref="A288:C288"/>
    <mergeCell ref="A244:B245"/>
    <mergeCell ref="A218:B219"/>
    <mergeCell ref="D218:D219"/>
    <mergeCell ref="A220:B221"/>
    <mergeCell ref="D220:D221"/>
    <mergeCell ref="A222:B223"/>
    <mergeCell ref="D222:D223"/>
    <mergeCell ref="A224:B225"/>
    <mergeCell ref="D224:D225"/>
    <mergeCell ref="A230:B231"/>
    <mergeCell ref="D230:D231"/>
    <mergeCell ref="A226:B227"/>
    <mergeCell ref="D226:D227"/>
    <mergeCell ref="A228:B229"/>
    <mergeCell ref="D228:D229"/>
    <mergeCell ref="A236:B237"/>
    <mergeCell ref="D236:D237"/>
    <mergeCell ref="A232:B233"/>
    <mergeCell ref="D232:D233"/>
    <mergeCell ref="A234:B235"/>
    <mergeCell ref="D234:D235"/>
    <mergeCell ref="A238:B239"/>
    <mergeCell ref="D238:D239"/>
    <mergeCell ref="A246:C246"/>
    <mergeCell ref="A247:C247"/>
    <mergeCell ref="A240:B240"/>
    <mergeCell ref="D240:D241"/>
    <mergeCell ref="A241:B241"/>
    <mergeCell ref="A242:B242"/>
    <mergeCell ref="D242:D243"/>
    <mergeCell ref="A243:B243"/>
    <mergeCell ref="A255:B256"/>
    <mergeCell ref="D255:D256"/>
    <mergeCell ref="B249:D249"/>
    <mergeCell ref="B250:D250"/>
    <mergeCell ref="A251:B251"/>
    <mergeCell ref="A252:B253"/>
    <mergeCell ref="D252:D253"/>
    <mergeCell ref="A285:C285"/>
    <mergeCell ref="A287:D287"/>
    <mergeCell ref="A281:B282"/>
    <mergeCell ref="D281:D282"/>
    <mergeCell ref="A283:C283"/>
    <mergeCell ref="A284:C284"/>
    <mergeCell ref="A257:B258"/>
    <mergeCell ref="D257:D258"/>
    <mergeCell ref="A259:B260"/>
    <mergeCell ref="A271:B272"/>
    <mergeCell ref="D271:D272"/>
    <mergeCell ref="A266:B266"/>
    <mergeCell ref="A267:B268"/>
    <mergeCell ref="D259:D260"/>
    <mergeCell ref="A269:B270"/>
    <mergeCell ref="A262:C262"/>
    <mergeCell ref="B264:D264"/>
    <mergeCell ref="B265:D265"/>
    <mergeCell ref="A279:B280"/>
    <mergeCell ref="D273:D274"/>
    <mergeCell ref="A275:B276"/>
    <mergeCell ref="D275:D276"/>
    <mergeCell ref="A273:B274"/>
    <mergeCell ref="A59:B59"/>
    <mergeCell ref="A60:B60"/>
    <mergeCell ref="D156:D157"/>
    <mergeCell ref="A277:B278"/>
    <mergeCell ref="D277:D278"/>
    <mergeCell ref="D269:D270"/>
    <mergeCell ref="A261:C261"/>
    <mergeCell ref="D176:D177"/>
    <mergeCell ref="D178:D179"/>
    <mergeCell ref="D267:D268"/>
  </mergeCells>
  <printOptions/>
  <pageMargins left="0.7874015748031497" right="0" top="1.5748031496062993" bottom="0.7874015748031497" header="0.5118110236220472" footer="0.5118110236220472"/>
  <pageSetup horizontalDpi="600" verticalDpi="600" orientation="portrait" paperSize="9" scale="90" r:id="rId1"/>
  <headerFooter alignWithMargins="0">
    <oddHeader>&amp;C&amp;16PREFEITURA MUNICIPAL DE QUARTO CENTENÁRIO&amp;10
ESTADO DO PARANÁ - CNPJ 01.619.104/0001-41
ANEXO IV - LDO 2007</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PARTICULAR</dc:creator>
  <cp:keywords/>
  <dc:description/>
  <cp:lastModifiedBy>pre</cp:lastModifiedBy>
  <cp:lastPrinted>2007-05-02T17:35:29Z</cp:lastPrinted>
  <dcterms:created xsi:type="dcterms:W3CDTF">2005-04-13T14:46:12Z</dcterms:created>
  <dcterms:modified xsi:type="dcterms:W3CDTF">2007-05-03T18:59:37Z</dcterms:modified>
  <cp:category/>
  <cp:version/>
  <cp:contentType/>
  <cp:contentStatus/>
</cp:coreProperties>
</file>